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wbi\htcshare\groups\QMS\Sustainability\ECO-Products\ECO-Products 2.0\Conflict Minerals\NXP EMRTs\"/>
    </mc:Choice>
  </mc:AlternateContent>
  <xr:revisionPtr revIDLastSave="0" documentId="8_{62FA3E3B-3838-43D3-8D1E-F2ED2AF2024A}"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55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List'!$A$4:$AI$2500</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1" i="5" s="1"/>
  <c r="B2500" i="5"/>
  <c r="C2500" i="5"/>
  <c r="AB2500" i="5" s="1"/>
  <c r="T2500" i="5"/>
  <c r="S2500" i="5"/>
  <c r="B54" i="6"/>
  <c r="B53" i="6"/>
  <c r="G53" i="6" s="1"/>
  <c r="P27" i="4"/>
  <c r="P26" i="4"/>
  <c r="G54"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c r="B164" i="5"/>
  <c r="B165" i="5"/>
  <c r="B166" i="5"/>
  <c r="B167" i="5"/>
  <c r="B168" i="5"/>
  <c r="B169" i="5"/>
  <c r="B170" i="5"/>
  <c r="B171" i="5"/>
  <c r="B172" i="5"/>
  <c r="B173" i="5"/>
  <c r="B174" i="5"/>
  <c r="AB174" i="5" s="1"/>
  <c r="B175" i="5"/>
  <c r="B176" i="5"/>
  <c r="B177" i="5"/>
  <c r="B178" i="5"/>
  <c r="B179" i="5"/>
  <c r="B180" i="5"/>
  <c r="B181" i="5"/>
  <c r="B182" i="5"/>
  <c r="B183" i="5"/>
  <c r="B184" i="5"/>
  <c r="T184" i="5" s="1"/>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B240" i="5"/>
  <c r="T240" i="5"/>
  <c r="B241" i="5"/>
  <c r="B242" i="5"/>
  <c r="B243" i="5"/>
  <c r="B244" i="5"/>
  <c r="B245" i="5"/>
  <c r="B246" i="5"/>
  <c r="B247" i="5"/>
  <c r="B248" i="5"/>
  <c r="B249" i="5"/>
  <c r="B250" i="5"/>
  <c r="B251" i="5"/>
  <c r="S251" i="5" s="1"/>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T339" i="5" s="1"/>
  <c r="B340" i="5"/>
  <c r="B341" i="5"/>
  <c r="B342" i="5"/>
  <c r="B343" i="5"/>
  <c r="B344" i="5"/>
  <c r="B345" i="5"/>
  <c r="B346" i="5"/>
  <c r="B347" i="5"/>
  <c r="B348" i="5"/>
  <c r="B349" i="5"/>
  <c r="B350" i="5"/>
  <c r="B351" i="5"/>
  <c r="B352" i="5"/>
  <c r="S352" i="5" s="1"/>
  <c r="B353" i="5"/>
  <c r="B354" i="5"/>
  <c r="B355" i="5"/>
  <c r="S355" i="5" s="1"/>
  <c r="B356" i="5"/>
  <c r="B357" i="5"/>
  <c r="B358" i="5"/>
  <c r="B359" i="5"/>
  <c r="B360" i="5"/>
  <c r="T360" i="5" s="1"/>
  <c r="B361" i="5"/>
  <c r="B362" i="5"/>
  <c r="B363" i="5"/>
  <c r="B364" i="5"/>
  <c r="B365" i="5"/>
  <c r="B366" i="5"/>
  <c r="B367" i="5"/>
  <c r="T367" i="5" s="1"/>
  <c r="B368" i="5"/>
  <c r="T368" i="5"/>
  <c r="B369" i="5"/>
  <c r="B370" i="5"/>
  <c r="B371" i="5"/>
  <c r="T371" i="5"/>
  <c r="B372" i="5"/>
  <c r="B373" i="5"/>
  <c r="T373" i="5" s="1"/>
  <c r="B374" i="5"/>
  <c r="B375" i="5"/>
  <c r="B376" i="5"/>
  <c r="B377" i="5"/>
  <c r="B378" i="5"/>
  <c r="B379" i="5"/>
  <c r="T379" i="5" s="1"/>
  <c r="B380" i="5"/>
  <c r="B381" i="5"/>
  <c r="AB381" i="5" s="1"/>
  <c r="B382" i="5"/>
  <c r="B383" i="5"/>
  <c r="B384" i="5"/>
  <c r="S384" i="5" s="1"/>
  <c r="B385" i="5"/>
  <c r="B386" i="5"/>
  <c r="B387" i="5"/>
  <c r="B388" i="5"/>
  <c r="B389" i="5"/>
  <c r="B390" i="5"/>
  <c r="B391" i="5"/>
  <c r="B392" i="5"/>
  <c r="B393" i="5"/>
  <c r="B394" i="5"/>
  <c r="B395" i="5"/>
  <c r="S395" i="5" s="1"/>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c r="B497" i="5"/>
  <c r="B498" i="5"/>
  <c r="B499" i="5"/>
  <c r="T499" i="5" s="1"/>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s="1"/>
  <c r="B524" i="5"/>
  <c r="B525" i="5"/>
  <c r="B526" i="5"/>
  <c r="B527" i="5"/>
  <c r="B528" i="5"/>
  <c r="B529" i="5"/>
  <c r="B530" i="5"/>
  <c r="B531" i="5"/>
  <c r="B532" i="5"/>
  <c r="B533" i="5"/>
  <c r="B534" i="5"/>
  <c r="B535" i="5"/>
  <c r="B536" i="5"/>
  <c r="T536" i="5" s="1"/>
  <c r="B537" i="5"/>
  <c r="B538" i="5"/>
  <c r="B539" i="5"/>
  <c r="T539" i="5" s="1"/>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s="1"/>
  <c r="B660" i="5"/>
  <c r="B661" i="5"/>
  <c r="B662" i="5"/>
  <c r="B663" i="5"/>
  <c r="B664" i="5"/>
  <c r="B665" i="5"/>
  <c r="B666" i="5"/>
  <c r="B667" i="5"/>
  <c r="B668" i="5"/>
  <c r="B669" i="5"/>
  <c r="B670" i="5"/>
  <c r="B671" i="5"/>
  <c r="B672" i="5"/>
  <c r="B673" i="5"/>
  <c r="B674" i="5"/>
  <c r="B675" i="5"/>
  <c r="S675" i="5" s="1"/>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AB847" i="5" s="1"/>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S871" i="5" s="1"/>
  <c r="B872" i="5"/>
  <c r="B873" i="5"/>
  <c r="B874" i="5"/>
  <c r="B875" i="5"/>
  <c r="T875" i="5" s="1"/>
  <c r="B876" i="5"/>
  <c r="B877" i="5"/>
  <c r="B878" i="5"/>
  <c r="B879" i="5"/>
  <c r="B880" i="5"/>
  <c r="T880" i="5" s="1"/>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s="1"/>
  <c r="B905" i="5"/>
  <c r="B906" i="5"/>
  <c r="B907" i="5"/>
  <c r="B908" i="5"/>
  <c r="B909" i="5"/>
  <c r="B910" i="5"/>
  <c r="B911" i="5"/>
  <c r="B912" i="5"/>
  <c r="T912" i="5" s="1"/>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s="1"/>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S984" i="5" s="1"/>
  <c r="B985" i="5"/>
  <c r="B986" i="5"/>
  <c r="B987" i="5"/>
  <c r="B988" i="5"/>
  <c r="B989" i="5"/>
  <c r="B990" i="5"/>
  <c r="B991" i="5"/>
  <c r="B992" i="5"/>
  <c r="B993" i="5"/>
  <c r="B994" i="5"/>
  <c r="T994" i="5" s="1"/>
  <c r="B995" i="5"/>
  <c r="B996" i="5"/>
  <c r="B997" i="5"/>
  <c r="B998" i="5"/>
  <c r="B999" i="5"/>
  <c r="T999" i="5" s="1"/>
  <c r="B1000" i="5"/>
  <c r="T1000" i="5"/>
  <c r="B1001" i="5"/>
  <c r="B1002" i="5"/>
  <c r="S1002" i="5" s="1"/>
  <c r="B1003" i="5"/>
  <c r="B1004" i="5"/>
  <c r="B1005" i="5"/>
  <c r="B1006" i="5"/>
  <c r="T1006" i="5" s="1"/>
  <c r="B1007" i="5"/>
  <c r="B1008" i="5"/>
  <c r="B1009" i="5"/>
  <c r="B1010" i="5"/>
  <c r="B1011" i="5"/>
  <c r="B1012" i="5"/>
  <c r="B1013" i="5"/>
  <c r="B1014" i="5"/>
  <c r="B1015" i="5"/>
  <c r="B1016" i="5"/>
  <c r="T1016" i="5" s="1"/>
  <c r="B1017" i="5"/>
  <c r="B1018" i="5"/>
  <c r="B1019" i="5"/>
  <c r="B1020" i="5"/>
  <c r="B1021" i="5"/>
  <c r="B1022" i="5"/>
  <c r="S1022" i="5" s="1"/>
  <c r="B1023" i="5"/>
  <c r="B1024" i="5"/>
  <c r="B1025" i="5"/>
  <c r="B1026" i="5"/>
  <c r="B1027" i="5"/>
  <c r="B1028" i="5"/>
  <c r="B1029" i="5"/>
  <c r="B1030" i="5"/>
  <c r="S1030" i="5" s="1"/>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c r="B1108" i="5"/>
  <c r="B1109" i="5"/>
  <c r="S1109" i="5" s="1"/>
  <c r="B1110" i="5"/>
  <c r="B1111" i="5"/>
  <c r="B1112" i="5"/>
  <c r="B1113" i="5"/>
  <c r="B1114" i="5"/>
  <c r="B1115" i="5"/>
  <c r="B1116" i="5"/>
  <c r="B1117" i="5"/>
  <c r="B1118" i="5"/>
  <c r="B1119" i="5"/>
  <c r="B1120" i="5"/>
  <c r="B1121" i="5"/>
  <c r="B1122" i="5"/>
  <c r="B1123" i="5"/>
  <c r="B1124" i="5"/>
  <c r="B1125" i="5"/>
  <c r="S1125" i="5" s="1"/>
  <c r="B1126" i="5"/>
  <c r="B1127" i="5"/>
  <c r="B1128" i="5"/>
  <c r="B1129" i="5"/>
  <c r="B1130" i="5"/>
  <c r="B1131" i="5"/>
  <c r="B1132" i="5"/>
  <c r="B1133" i="5"/>
  <c r="S1133" i="5" s="1"/>
  <c r="B1134" i="5"/>
  <c r="B1135" i="5"/>
  <c r="B1136" i="5"/>
  <c r="B1137" i="5"/>
  <c r="B1138" i="5"/>
  <c r="B1139" i="5"/>
  <c r="B1140" i="5"/>
  <c r="B1141" i="5"/>
  <c r="T1141" i="5" s="1"/>
  <c r="B1142" i="5"/>
  <c r="B1143" i="5"/>
  <c r="B1144" i="5"/>
  <c r="B1145" i="5"/>
  <c r="B1146" i="5"/>
  <c r="T1146" i="5"/>
  <c r="B1147" i="5"/>
  <c r="B1148" i="5"/>
  <c r="T1148" i="5" s="1"/>
  <c r="B1149" i="5"/>
  <c r="B1150" i="5"/>
  <c r="B1151" i="5"/>
  <c r="B1152" i="5"/>
  <c r="B1153" i="5"/>
  <c r="B1154" i="5"/>
  <c r="B1155" i="5"/>
  <c r="B1156" i="5"/>
  <c r="B1157" i="5"/>
  <c r="B1158" i="5"/>
  <c r="B1159" i="5"/>
  <c r="B1160" i="5"/>
  <c r="T1160" i="5"/>
  <c r="B1161" i="5"/>
  <c r="B1162" i="5"/>
  <c r="S1162" i="5" s="1"/>
  <c r="B1163" i="5"/>
  <c r="B1164" i="5"/>
  <c r="B1165" i="5"/>
  <c r="B1166" i="5"/>
  <c r="B1167" i="5"/>
  <c r="B1168" i="5"/>
  <c r="T1168" i="5"/>
  <c r="B1169" i="5"/>
  <c r="B1170" i="5"/>
  <c r="B1171" i="5"/>
  <c r="B1172" i="5"/>
  <c r="B1173" i="5"/>
  <c r="B1174" i="5"/>
  <c r="B1175" i="5"/>
  <c r="B1176" i="5"/>
  <c r="B1177" i="5"/>
  <c r="B1178" i="5"/>
  <c r="T1178" i="5" s="1"/>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T1248" i="5" s="1"/>
  <c r="B1249" i="5"/>
  <c r="B1250" i="5"/>
  <c r="B1251" i="5"/>
  <c r="S1251" i="5" s="1"/>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AB1328" i="5" s="1"/>
  <c r="B1329" i="5"/>
  <c r="B1330" i="5"/>
  <c r="T1330" i="5" s="1"/>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T1368" i="5" s="1"/>
  <c r="B1369" i="5"/>
  <c r="B1370" i="5"/>
  <c r="T1370" i="5" s="1"/>
  <c r="B1371" i="5"/>
  <c r="B1372" i="5"/>
  <c r="B1373" i="5"/>
  <c r="B1374" i="5"/>
  <c r="B1375" i="5"/>
  <c r="AB1375" i="5" s="1"/>
  <c r="B1376" i="5"/>
  <c r="B1377" i="5"/>
  <c r="B1378" i="5"/>
  <c r="B1379" i="5"/>
  <c r="S1379" i="5" s="1"/>
  <c r="B1380" i="5"/>
  <c r="B1381" i="5"/>
  <c r="B1382" i="5"/>
  <c r="B1383" i="5"/>
  <c r="S1383" i="5" s="1"/>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AB1837" i="5" s="1"/>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T1861" i="5" s="1"/>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AB1932" i="5" s="1"/>
  <c r="B1933" i="5"/>
  <c r="B1934" i="5"/>
  <c r="B1935" i="5"/>
  <c r="B1936" i="5"/>
  <c r="B1937" i="5"/>
  <c r="B1938" i="5"/>
  <c r="B1939" i="5"/>
  <c r="B1940" i="5"/>
  <c r="B1941" i="5"/>
  <c r="B1942" i="5"/>
  <c r="B1943" i="5"/>
  <c r="B1944" i="5"/>
  <c r="B1945" i="5"/>
  <c r="B1946" i="5"/>
  <c r="B1947" i="5"/>
  <c r="B1948" i="5"/>
  <c r="T1948" i="5" s="1"/>
  <c r="B1949" i="5"/>
  <c r="B1950" i="5"/>
  <c r="B1951" i="5"/>
  <c r="B1952" i="5"/>
  <c r="B1953" i="5"/>
  <c r="B1954" i="5"/>
  <c r="B1955" i="5"/>
  <c r="B1956" i="5"/>
  <c r="B1957" i="5"/>
  <c r="B1958" i="5"/>
  <c r="B1959" i="5"/>
  <c r="B1960" i="5"/>
  <c r="B1961" i="5"/>
  <c r="B1962" i="5"/>
  <c r="B1963" i="5"/>
  <c r="B1964" i="5"/>
  <c r="T1964" i="5" s="1"/>
  <c r="B1965" i="5"/>
  <c r="B1966" i="5"/>
  <c r="B1967" i="5"/>
  <c r="B1968" i="5"/>
  <c r="B1969" i="5"/>
  <c r="B1970" i="5"/>
  <c r="B1971" i="5"/>
  <c r="B1972" i="5"/>
  <c r="B1973" i="5"/>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S2105" i="5" s="1"/>
  <c r="B2106" i="5"/>
  <c r="T2106" i="5"/>
  <c r="B2107" i="5"/>
  <c r="B2108" i="5"/>
  <c r="B2109" i="5"/>
  <c r="B2110" i="5"/>
  <c r="B2111" i="5"/>
  <c r="B2112" i="5"/>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B2231" i="5"/>
  <c r="B2232" i="5"/>
  <c r="S2232" i="5" s="1"/>
  <c r="B2233" i="5"/>
  <c r="B2234" i="5"/>
  <c r="T2234" i="5" s="1"/>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s="1"/>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T2430" i="5" s="1"/>
  <c r="B2431" i="5"/>
  <c r="T2431" i="5" s="1"/>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G21" i="6"/>
  <c r="B84" i="4"/>
  <c r="P35" i="4"/>
  <c r="P34" i="4"/>
  <c r="C67" i="5"/>
  <c r="C68" i="5"/>
  <c r="C69" i="5"/>
  <c r="C70" i="5"/>
  <c r="C71" i="5"/>
  <c r="C72" i="5"/>
  <c r="C73" i="5"/>
  <c r="C74" i="5"/>
  <c r="C75" i="5"/>
  <c r="C76" i="5"/>
  <c r="C77" i="5"/>
  <c r="C78" i="5"/>
  <c r="C79" i="5"/>
  <c r="V79" i="5" s="1"/>
  <c r="G79" i="5" s="1"/>
  <c r="C80" i="5"/>
  <c r="C81" i="5"/>
  <c r="C82" i="5"/>
  <c r="V82" i="5" s="1"/>
  <c r="C83" i="5"/>
  <c r="C84" i="5"/>
  <c r="C85" i="5"/>
  <c r="C86" i="5"/>
  <c r="C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s="1"/>
  <c r="C95" i="5"/>
  <c r="C96" i="5"/>
  <c r="C97" i="5"/>
  <c r="C98" i="5"/>
  <c r="C99" i="5"/>
  <c r="C100" i="5"/>
  <c r="C101" i="5"/>
  <c r="C102" i="5"/>
  <c r="V102" i="5" s="1"/>
  <c r="I102" i="5" s="1"/>
  <c r="C103" i="5"/>
  <c r="AB103" i="5" s="1"/>
  <c r="C104" i="5"/>
  <c r="C105" i="5"/>
  <c r="V105" i="5" s="1"/>
  <c r="C106" i="5"/>
  <c r="C107" i="5"/>
  <c r="C108" i="5"/>
  <c r="C109" i="5"/>
  <c r="C110" i="5"/>
  <c r="AB110" i="5" s="1"/>
  <c r="C111" i="5"/>
  <c r="C112" i="5"/>
  <c r="C113" i="5"/>
  <c r="V113" i="5" s="1"/>
  <c r="I113" i="5" s="1"/>
  <c r="C114" i="5"/>
  <c r="C115" i="5"/>
  <c r="C116" i="5"/>
  <c r="C117" i="5"/>
  <c r="C118" i="5"/>
  <c r="V118" i="5" s="1"/>
  <c r="C119" i="5"/>
  <c r="C120" i="5"/>
  <c r="C121" i="5"/>
  <c r="C122" i="5"/>
  <c r="C123" i="5"/>
  <c r="C124" i="5"/>
  <c r="C125" i="5"/>
  <c r="C126" i="5"/>
  <c r="AB126" i="5" s="1"/>
  <c r="C127" i="5"/>
  <c r="C128" i="5"/>
  <c r="C129" i="5"/>
  <c r="V129" i="5" s="1"/>
  <c r="C130" i="5"/>
  <c r="C131" i="5"/>
  <c r="C132" i="5"/>
  <c r="C133" i="5"/>
  <c r="C134" i="5"/>
  <c r="V134" i="5" s="1"/>
  <c r="C135" i="5"/>
  <c r="C136" i="5"/>
  <c r="C137" i="5"/>
  <c r="C138" i="5"/>
  <c r="C139" i="5"/>
  <c r="C140" i="5"/>
  <c r="C141" i="5"/>
  <c r="C142" i="5"/>
  <c r="C143" i="5"/>
  <c r="C144" i="5"/>
  <c r="C145" i="5"/>
  <c r="V145" i="5"/>
  <c r="R145" i="5"/>
  <c r="C146" i="5"/>
  <c r="C147" i="5"/>
  <c r="C148" i="5"/>
  <c r="C149" i="5"/>
  <c r="C150" i="5"/>
  <c r="V150" i="5" s="1"/>
  <c r="I150" i="5" s="1"/>
  <c r="C151" i="5"/>
  <c r="C152" i="5"/>
  <c r="C153" i="5"/>
  <c r="C154" i="5"/>
  <c r="C155" i="5"/>
  <c r="C156" i="5"/>
  <c r="C157" i="5"/>
  <c r="C158" i="5"/>
  <c r="C159" i="5"/>
  <c r="C160" i="5"/>
  <c r="C161" i="5"/>
  <c r="V161" i="5" s="1"/>
  <c r="R161" i="5" s="1"/>
  <c r="C162" i="5"/>
  <c r="AB162" i="5" s="1"/>
  <c r="C163" i="5"/>
  <c r="C164" i="5"/>
  <c r="C165" i="5"/>
  <c r="C166" i="5"/>
  <c r="V166" i="5" s="1"/>
  <c r="I166" i="5" s="1"/>
  <c r="C167" i="5"/>
  <c r="C168" i="5"/>
  <c r="C169" i="5"/>
  <c r="C170" i="5"/>
  <c r="C171" i="5"/>
  <c r="C172" i="5"/>
  <c r="C173" i="5"/>
  <c r="C174" i="5"/>
  <c r="C175" i="5"/>
  <c r="C176" i="5"/>
  <c r="C177" i="5"/>
  <c r="AB177" i="5" s="1"/>
  <c r="C178" i="5"/>
  <c r="C179" i="5"/>
  <c r="C180" i="5"/>
  <c r="C181" i="5"/>
  <c r="C182" i="5"/>
  <c r="V182" i="5" s="1"/>
  <c r="G182" i="5" s="1"/>
  <c r="C183" i="5"/>
  <c r="C184" i="5"/>
  <c r="C185" i="5"/>
  <c r="V185" i="5" s="1"/>
  <c r="G185" i="5" s="1"/>
  <c r="C186" i="5"/>
  <c r="C187" i="5"/>
  <c r="C188" i="5"/>
  <c r="C189" i="5"/>
  <c r="C190" i="5"/>
  <c r="C191" i="5"/>
  <c r="C192" i="5"/>
  <c r="C193" i="5"/>
  <c r="V193" i="5" s="1"/>
  <c r="C194" i="5"/>
  <c r="C195" i="5"/>
  <c r="C196" i="5"/>
  <c r="C197" i="5"/>
  <c r="C198" i="5"/>
  <c r="V198" i="5" s="1"/>
  <c r="C199" i="5"/>
  <c r="C200" i="5"/>
  <c r="C201" i="5"/>
  <c r="C202" i="5"/>
  <c r="C203" i="5"/>
  <c r="C204" i="5"/>
  <c r="C205" i="5"/>
  <c r="C206" i="5"/>
  <c r="V206" i="5" s="1"/>
  <c r="C207" i="5"/>
  <c r="C208" i="5"/>
  <c r="C209" i="5"/>
  <c r="C210" i="5"/>
  <c r="C211" i="5"/>
  <c r="C212" i="5"/>
  <c r="C213" i="5"/>
  <c r="C214" i="5"/>
  <c r="AB214" i="5" s="1"/>
  <c r="C215" i="5"/>
  <c r="C216" i="5"/>
  <c r="V216" i="5"/>
  <c r="R216" i="5" s="1"/>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V246" i="5" s="1"/>
  <c r="H246" i="5" s="1"/>
  <c r="C247" i="5"/>
  <c r="C248" i="5"/>
  <c r="C249" i="5"/>
  <c r="V249" i="5"/>
  <c r="E249" i="5" s="1"/>
  <c r="X249" i="5" s="1"/>
  <c r="C250" i="5"/>
  <c r="C251" i="5"/>
  <c r="C252" i="5"/>
  <c r="C253" i="5"/>
  <c r="C254" i="5"/>
  <c r="C255" i="5"/>
  <c r="C256" i="5"/>
  <c r="C257" i="5"/>
  <c r="V257" i="5" s="1"/>
  <c r="I257" i="5" s="1"/>
  <c r="C258" i="5"/>
  <c r="C259" i="5"/>
  <c r="C260" i="5"/>
  <c r="C261" i="5"/>
  <c r="V261" i="5" s="1"/>
  <c r="C262" i="5"/>
  <c r="V262" i="5" s="1"/>
  <c r="R262" i="5" s="1"/>
  <c r="C263" i="5"/>
  <c r="C264" i="5"/>
  <c r="C265" i="5"/>
  <c r="C266" i="5"/>
  <c r="C267" i="5"/>
  <c r="C268" i="5"/>
  <c r="C269" i="5"/>
  <c r="C270" i="5"/>
  <c r="C271" i="5"/>
  <c r="C272" i="5"/>
  <c r="C273" i="5"/>
  <c r="C274" i="5"/>
  <c r="AB274" i="5" s="1"/>
  <c r="C275" i="5"/>
  <c r="C276" i="5"/>
  <c r="C277" i="5"/>
  <c r="C278" i="5"/>
  <c r="V278" i="5" s="1"/>
  <c r="H278" i="5" s="1"/>
  <c r="C279" i="5"/>
  <c r="C280" i="5"/>
  <c r="C281" i="5"/>
  <c r="V281" i="5" s="1"/>
  <c r="C282" i="5"/>
  <c r="C283" i="5"/>
  <c r="C284" i="5"/>
  <c r="C285" i="5"/>
  <c r="C286" i="5"/>
  <c r="AB286" i="5"/>
  <c r="C287" i="5"/>
  <c r="C288" i="5"/>
  <c r="C289" i="5"/>
  <c r="V289" i="5" s="1"/>
  <c r="R289" i="5" s="1"/>
  <c r="C290" i="5"/>
  <c r="C291" i="5"/>
  <c r="C292" i="5"/>
  <c r="V292" i="5" s="1"/>
  <c r="C293" i="5"/>
  <c r="C294" i="5"/>
  <c r="C295" i="5"/>
  <c r="C296" i="5"/>
  <c r="C297" i="5"/>
  <c r="C298" i="5"/>
  <c r="AB298" i="5" s="1"/>
  <c r="C299" i="5"/>
  <c r="V299" i="5" s="1"/>
  <c r="C300" i="5"/>
  <c r="C301" i="5"/>
  <c r="C302" i="5"/>
  <c r="C303" i="5"/>
  <c r="C304" i="5"/>
  <c r="C305" i="5"/>
  <c r="V305" i="5" s="1"/>
  <c r="C306" i="5"/>
  <c r="C307" i="5"/>
  <c r="C308" i="5"/>
  <c r="C309" i="5"/>
  <c r="C310" i="5"/>
  <c r="V310" i="5" s="1"/>
  <c r="J310" i="5" s="1"/>
  <c r="C311" i="5"/>
  <c r="C312" i="5"/>
  <c r="C313" i="5"/>
  <c r="V313" i="5" s="1"/>
  <c r="C314" i="5"/>
  <c r="C315" i="5"/>
  <c r="C316" i="5"/>
  <c r="C317" i="5"/>
  <c r="C318" i="5"/>
  <c r="AB318" i="5"/>
  <c r="C319" i="5"/>
  <c r="C320" i="5"/>
  <c r="C321" i="5"/>
  <c r="V321" i="5" s="1"/>
  <c r="J321" i="5" s="1"/>
  <c r="C322" i="5"/>
  <c r="C323" i="5"/>
  <c r="C324" i="5"/>
  <c r="C325" i="5"/>
  <c r="C326" i="5"/>
  <c r="AB326" i="5" s="1"/>
  <c r="C327" i="5"/>
  <c r="C328" i="5"/>
  <c r="C329" i="5"/>
  <c r="C330" i="5"/>
  <c r="C331" i="5"/>
  <c r="C332" i="5"/>
  <c r="C333" i="5"/>
  <c r="C334" i="5"/>
  <c r="C335" i="5"/>
  <c r="C336" i="5"/>
  <c r="C337" i="5"/>
  <c r="C338" i="5"/>
  <c r="C339" i="5"/>
  <c r="C340" i="5"/>
  <c r="C341" i="5"/>
  <c r="C342" i="5"/>
  <c r="V342" i="5" s="1"/>
  <c r="F342" i="5" s="1"/>
  <c r="C343" i="5"/>
  <c r="C344" i="5"/>
  <c r="C345" i="5"/>
  <c r="C346" i="5"/>
  <c r="C347" i="5"/>
  <c r="C348" i="5"/>
  <c r="C349" i="5"/>
  <c r="C350" i="5"/>
  <c r="C351" i="5"/>
  <c r="C352" i="5"/>
  <c r="C353" i="5"/>
  <c r="C354" i="5"/>
  <c r="C355" i="5"/>
  <c r="C356" i="5"/>
  <c r="C357" i="5"/>
  <c r="C358" i="5"/>
  <c r="V358" i="5" s="1"/>
  <c r="C359" i="5"/>
  <c r="C360" i="5"/>
  <c r="C361" i="5"/>
  <c r="V361" i="5" s="1"/>
  <c r="C362" i="5"/>
  <c r="AB362" i="5" s="1"/>
  <c r="C363" i="5"/>
  <c r="C364" i="5"/>
  <c r="C365" i="5"/>
  <c r="C366" i="5"/>
  <c r="AB366" i="5"/>
  <c r="C367" i="5"/>
  <c r="C368" i="5"/>
  <c r="C369" i="5"/>
  <c r="V369" i="5" s="1"/>
  <c r="R369" i="5" s="1"/>
  <c r="C370" i="5"/>
  <c r="C371" i="5"/>
  <c r="C372" i="5"/>
  <c r="C373" i="5"/>
  <c r="V373" i="5" s="1"/>
  <c r="C374" i="5"/>
  <c r="V374" i="5" s="1"/>
  <c r="C375" i="5"/>
  <c r="C376" i="5"/>
  <c r="C377" i="5"/>
  <c r="C378" i="5"/>
  <c r="C379" i="5"/>
  <c r="C380" i="5"/>
  <c r="V380" i="5" s="1"/>
  <c r="C381" i="5"/>
  <c r="C382" i="5"/>
  <c r="C383" i="5"/>
  <c r="C384" i="5"/>
  <c r="C385" i="5"/>
  <c r="V385" i="5" s="1"/>
  <c r="C386" i="5"/>
  <c r="C387" i="5"/>
  <c r="C388" i="5"/>
  <c r="V388" i="5"/>
  <c r="G388" i="5" s="1"/>
  <c r="C389" i="5"/>
  <c r="C390" i="5"/>
  <c r="V390" i="5" s="1"/>
  <c r="C391" i="5"/>
  <c r="C392" i="5"/>
  <c r="C393" i="5"/>
  <c r="C394" i="5"/>
  <c r="C395" i="5"/>
  <c r="C396" i="5"/>
  <c r="C397" i="5"/>
  <c r="C398" i="5"/>
  <c r="C399" i="5"/>
  <c r="C400" i="5"/>
  <c r="C401" i="5"/>
  <c r="AB401" i="5" s="1"/>
  <c r="C402" i="5"/>
  <c r="AB402" i="5"/>
  <c r="C403" i="5"/>
  <c r="C404" i="5"/>
  <c r="C405" i="5"/>
  <c r="C406" i="5"/>
  <c r="V406" i="5" s="1"/>
  <c r="C407" i="5"/>
  <c r="C408" i="5"/>
  <c r="C409" i="5"/>
  <c r="V409" i="5"/>
  <c r="C410" i="5"/>
  <c r="V410" i="5" s="1"/>
  <c r="R410" i="5" s="1"/>
  <c r="C411" i="5"/>
  <c r="C412" i="5"/>
  <c r="V412" i="5" s="1"/>
  <c r="C413" i="5"/>
  <c r="V413" i="5" s="1"/>
  <c r="R413" i="5" s="1"/>
  <c r="C414" i="5"/>
  <c r="V414" i="5" s="1"/>
  <c r="C415" i="5"/>
  <c r="C416" i="5"/>
  <c r="C417" i="5"/>
  <c r="V417" i="5" s="1"/>
  <c r="H417" i="5" s="1"/>
  <c r="C418" i="5"/>
  <c r="C419" i="5"/>
  <c r="C420" i="5"/>
  <c r="C421" i="5"/>
  <c r="C422" i="5"/>
  <c r="V422" i="5"/>
  <c r="R422" i="5" s="1"/>
  <c r="C423" i="5"/>
  <c r="C424" i="5"/>
  <c r="C425" i="5"/>
  <c r="C426" i="5"/>
  <c r="C427" i="5"/>
  <c r="C428" i="5"/>
  <c r="V428" i="5" s="1"/>
  <c r="C429" i="5"/>
  <c r="C430" i="5"/>
  <c r="C431" i="5"/>
  <c r="C432" i="5"/>
  <c r="C433" i="5"/>
  <c r="V433" i="5" s="1"/>
  <c r="C434" i="5"/>
  <c r="C435" i="5"/>
  <c r="C436" i="5"/>
  <c r="C437" i="5"/>
  <c r="C438" i="5"/>
  <c r="AB438" i="5" s="1"/>
  <c r="C439" i="5"/>
  <c r="C440" i="5"/>
  <c r="C441" i="5"/>
  <c r="V441" i="5" s="1"/>
  <c r="E441" i="5" s="1"/>
  <c r="X441" i="5" s="1"/>
  <c r="C442" i="5"/>
  <c r="AB442" i="5"/>
  <c r="C443" i="5"/>
  <c r="C444" i="5"/>
  <c r="C445" i="5"/>
  <c r="C446" i="5"/>
  <c r="V446" i="5" s="1"/>
  <c r="F446" i="5" s="1"/>
  <c r="C447" i="5"/>
  <c r="C448" i="5"/>
  <c r="C449" i="5"/>
  <c r="C450" i="5"/>
  <c r="C451" i="5"/>
  <c r="C452" i="5"/>
  <c r="C453" i="5"/>
  <c r="C454" i="5"/>
  <c r="V454" i="5" s="1"/>
  <c r="C455" i="5"/>
  <c r="C456" i="5"/>
  <c r="C457" i="5"/>
  <c r="V457" i="5" s="1"/>
  <c r="C458" i="5"/>
  <c r="C459" i="5"/>
  <c r="C460" i="5"/>
  <c r="V460" i="5" s="1"/>
  <c r="C461" i="5"/>
  <c r="C462" i="5"/>
  <c r="V462" i="5" s="1"/>
  <c r="E462" i="5" s="1"/>
  <c r="X462" i="5" s="1"/>
  <c r="C463" i="5"/>
  <c r="C464" i="5"/>
  <c r="C465" i="5"/>
  <c r="C466" i="5"/>
  <c r="C467" i="5"/>
  <c r="C468" i="5"/>
  <c r="C469" i="5"/>
  <c r="C470" i="5"/>
  <c r="C471" i="5"/>
  <c r="C472" i="5"/>
  <c r="C473" i="5"/>
  <c r="C474" i="5"/>
  <c r="C475" i="5"/>
  <c r="C476" i="5"/>
  <c r="V476" i="5" s="1"/>
  <c r="F476" i="5" s="1"/>
  <c r="C477" i="5"/>
  <c r="C478" i="5"/>
  <c r="V478" i="5" s="1"/>
  <c r="I478" i="5" s="1"/>
  <c r="C479" i="5"/>
  <c r="C480" i="5"/>
  <c r="C481" i="5"/>
  <c r="C482" i="5"/>
  <c r="C483" i="5"/>
  <c r="C484" i="5"/>
  <c r="V484" i="5" s="1"/>
  <c r="C485" i="5"/>
  <c r="C486" i="5"/>
  <c r="C487" i="5"/>
  <c r="C488" i="5"/>
  <c r="C489" i="5"/>
  <c r="C490" i="5"/>
  <c r="C491" i="5"/>
  <c r="C492" i="5"/>
  <c r="C493" i="5"/>
  <c r="C494" i="5"/>
  <c r="V494" i="5" s="1"/>
  <c r="J494" i="5" s="1"/>
  <c r="C495" i="5"/>
  <c r="C496" i="5"/>
  <c r="C497" i="5"/>
  <c r="V497" i="5" s="1"/>
  <c r="R497" i="5" s="1"/>
  <c r="C498" i="5"/>
  <c r="C499" i="5"/>
  <c r="C500" i="5"/>
  <c r="V500" i="5" s="1"/>
  <c r="C501" i="5"/>
  <c r="C502" i="5"/>
  <c r="AB502" i="5"/>
  <c r="C503" i="5"/>
  <c r="C504" i="5"/>
  <c r="C505" i="5"/>
  <c r="AB505" i="5" s="1"/>
  <c r="C506" i="5"/>
  <c r="C507" i="5"/>
  <c r="C508" i="5"/>
  <c r="C509" i="5"/>
  <c r="C510" i="5"/>
  <c r="V510" i="5" s="1"/>
  <c r="H510" i="5" s="1"/>
  <c r="C511" i="5"/>
  <c r="C512" i="5"/>
  <c r="C513" i="5"/>
  <c r="V513" i="5" s="1"/>
  <c r="R513" i="5" s="1"/>
  <c r="C514" i="5"/>
  <c r="C515" i="5"/>
  <c r="C516" i="5"/>
  <c r="V516" i="5"/>
  <c r="H516" i="5" s="1"/>
  <c r="C517" i="5"/>
  <c r="C518" i="5"/>
  <c r="C519" i="5"/>
  <c r="C520" i="5"/>
  <c r="C521" i="5"/>
  <c r="C522" i="5"/>
  <c r="V522" i="5" s="1"/>
  <c r="C523" i="5"/>
  <c r="C524" i="5"/>
  <c r="V524" i="5" s="1"/>
  <c r="G524" i="5" s="1"/>
  <c r="C525" i="5"/>
  <c r="C526" i="5"/>
  <c r="V526" i="5" s="1"/>
  <c r="C527" i="5"/>
  <c r="C528" i="5"/>
  <c r="C529" i="5"/>
  <c r="AB529" i="5"/>
  <c r="C530" i="5"/>
  <c r="C531" i="5"/>
  <c r="C532" i="5"/>
  <c r="V532" i="5" s="1"/>
  <c r="C533" i="5"/>
  <c r="C534" i="5"/>
  <c r="V534" i="5" s="1"/>
  <c r="F534" i="5"/>
  <c r="C535" i="5"/>
  <c r="AB535" i="5" s="1"/>
  <c r="C536" i="5"/>
  <c r="C537" i="5"/>
  <c r="C538" i="5"/>
  <c r="C539" i="5"/>
  <c r="C540" i="5"/>
  <c r="C541" i="5"/>
  <c r="C542" i="5"/>
  <c r="V542" i="5" s="1"/>
  <c r="C543" i="5"/>
  <c r="V543" i="5" s="1"/>
  <c r="C544" i="5"/>
  <c r="C545" i="5"/>
  <c r="C546" i="5"/>
  <c r="C547" i="5"/>
  <c r="C548" i="5"/>
  <c r="V548" i="5" s="1"/>
  <c r="F548" i="5" s="1"/>
  <c r="C549" i="5"/>
  <c r="C550" i="5"/>
  <c r="V550" i="5" s="1"/>
  <c r="G550" i="5" s="1"/>
  <c r="C551" i="5"/>
  <c r="C552" i="5"/>
  <c r="C553" i="5"/>
  <c r="C554" i="5"/>
  <c r="C555" i="5"/>
  <c r="C556" i="5"/>
  <c r="C557" i="5"/>
  <c r="C558" i="5"/>
  <c r="C559" i="5"/>
  <c r="C560" i="5"/>
  <c r="C561" i="5"/>
  <c r="C562" i="5"/>
  <c r="C563" i="5"/>
  <c r="C564" i="5"/>
  <c r="C565" i="5"/>
  <c r="C566" i="5"/>
  <c r="V566" i="5" s="1"/>
  <c r="C567" i="5"/>
  <c r="V567" i="5" s="1"/>
  <c r="C568" i="5"/>
  <c r="C569" i="5"/>
  <c r="C570" i="5"/>
  <c r="C571" i="5"/>
  <c r="C572" i="5"/>
  <c r="C573" i="5"/>
  <c r="V573" i="5" s="1"/>
  <c r="C574" i="5"/>
  <c r="V574" i="5" s="1"/>
  <c r="C575" i="5"/>
  <c r="V575" i="5" s="1"/>
  <c r="F575" i="5" s="1"/>
  <c r="C576" i="5"/>
  <c r="C577" i="5"/>
  <c r="V577" i="5" s="1"/>
  <c r="F577" i="5" s="1"/>
  <c r="C578" i="5"/>
  <c r="C579" i="5"/>
  <c r="C580" i="5"/>
  <c r="C581" i="5"/>
  <c r="C582" i="5"/>
  <c r="V582" i="5" s="1"/>
  <c r="E582" i="5" s="1"/>
  <c r="X582" i="5" s="1"/>
  <c r="C583" i="5"/>
  <c r="C584" i="5"/>
  <c r="C585" i="5"/>
  <c r="C586" i="5"/>
  <c r="V586" i="5" s="1"/>
  <c r="C587" i="5"/>
  <c r="C588" i="5"/>
  <c r="V588" i="5" s="1"/>
  <c r="C589" i="5"/>
  <c r="C590" i="5"/>
  <c r="V590" i="5" s="1"/>
  <c r="C591" i="5"/>
  <c r="C592" i="5"/>
  <c r="C593" i="5"/>
  <c r="C594" i="5"/>
  <c r="C595" i="5"/>
  <c r="V595" i="5" s="1"/>
  <c r="C596" i="5"/>
  <c r="C597" i="5"/>
  <c r="C598" i="5"/>
  <c r="V598" i="5" s="1"/>
  <c r="J598" i="5" s="1"/>
  <c r="C599" i="5"/>
  <c r="C600" i="5"/>
  <c r="C601" i="5"/>
  <c r="V601" i="5" s="1"/>
  <c r="I601" i="5" s="1"/>
  <c r="C602" i="5"/>
  <c r="C603" i="5"/>
  <c r="C604" i="5"/>
  <c r="V604" i="5"/>
  <c r="F604" i="5" s="1"/>
  <c r="C605" i="5"/>
  <c r="C606" i="5"/>
  <c r="V606" i="5" s="1"/>
  <c r="E606" i="5" s="1"/>
  <c r="X606" i="5" s="1"/>
  <c r="C607" i="5"/>
  <c r="C608" i="5"/>
  <c r="C609" i="5"/>
  <c r="C610" i="5"/>
  <c r="V610" i="5"/>
  <c r="C611" i="5"/>
  <c r="C612" i="5"/>
  <c r="V612" i="5" s="1"/>
  <c r="C613" i="5"/>
  <c r="C614" i="5"/>
  <c r="V614" i="5" s="1"/>
  <c r="C615" i="5"/>
  <c r="C616" i="5"/>
  <c r="C617" i="5"/>
  <c r="AB617" i="5" s="1"/>
  <c r="C618" i="5"/>
  <c r="C619" i="5"/>
  <c r="C620" i="5"/>
  <c r="V620" i="5" s="1"/>
  <c r="F620" i="5" s="1"/>
  <c r="C621" i="5"/>
  <c r="C622" i="5"/>
  <c r="V622" i="5"/>
  <c r="R622" i="5" s="1"/>
  <c r="C623" i="5"/>
  <c r="C624" i="5"/>
  <c r="C625" i="5"/>
  <c r="V625" i="5" s="1"/>
  <c r="C626" i="5"/>
  <c r="C627" i="5"/>
  <c r="V627" i="5" s="1"/>
  <c r="C628" i="5"/>
  <c r="C629" i="5"/>
  <c r="C630" i="5"/>
  <c r="V630" i="5" s="1"/>
  <c r="C631" i="5"/>
  <c r="C632" i="5"/>
  <c r="C633" i="5"/>
  <c r="C634" i="5"/>
  <c r="C635" i="5"/>
  <c r="V635" i="5" s="1"/>
  <c r="F635" i="5" s="1"/>
  <c r="C636" i="5"/>
  <c r="C637" i="5"/>
  <c r="C638" i="5"/>
  <c r="V638" i="5" s="1"/>
  <c r="C639" i="5"/>
  <c r="C640" i="5"/>
  <c r="C641" i="5"/>
  <c r="C642" i="5"/>
  <c r="C643" i="5"/>
  <c r="C644" i="5"/>
  <c r="V644" i="5" s="1"/>
  <c r="C645" i="5"/>
  <c r="C646" i="5"/>
  <c r="V646" i="5" s="1"/>
  <c r="E646" i="5" s="1"/>
  <c r="X646" i="5" s="1"/>
  <c r="C647" i="5"/>
  <c r="C648" i="5"/>
  <c r="C649" i="5"/>
  <c r="V649" i="5" s="1"/>
  <c r="C650" i="5"/>
  <c r="C651" i="5"/>
  <c r="V651" i="5" s="1"/>
  <c r="F651" i="5" s="1"/>
  <c r="C652" i="5"/>
  <c r="C653" i="5"/>
  <c r="C654" i="5"/>
  <c r="C655" i="5"/>
  <c r="C656" i="5"/>
  <c r="C657" i="5"/>
  <c r="V657" i="5" s="1"/>
  <c r="I657" i="5" s="1"/>
  <c r="C658" i="5"/>
  <c r="C659" i="5"/>
  <c r="C660" i="5"/>
  <c r="V660" i="5" s="1"/>
  <c r="C661" i="5"/>
  <c r="C662" i="5"/>
  <c r="C663" i="5"/>
  <c r="V663" i="5" s="1"/>
  <c r="C664" i="5"/>
  <c r="C665" i="5"/>
  <c r="V665" i="5" s="1"/>
  <c r="H665" i="5" s="1"/>
  <c r="C666" i="5"/>
  <c r="C667" i="5"/>
  <c r="C668" i="5"/>
  <c r="V668" i="5" s="1"/>
  <c r="I668" i="5" s="1"/>
  <c r="C669" i="5"/>
  <c r="C670" i="5"/>
  <c r="C671" i="5"/>
  <c r="C672" i="5"/>
  <c r="V672" i="5"/>
  <c r="G672" i="5" s="1"/>
  <c r="C673" i="5"/>
  <c r="C674" i="5"/>
  <c r="C675" i="5"/>
  <c r="C676" i="5"/>
  <c r="C677" i="5"/>
  <c r="C678" i="5"/>
  <c r="V678" i="5" s="1"/>
  <c r="C679" i="5"/>
  <c r="C680" i="5"/>
  <c r="C681" i="5"/>
  <c r="C682" i="5"/>
  <c r="C683" i="5"/>
  <c r="C684" i="5"/>
  <c r="C685" i="5"/>
  <c r="C686" i="5"/>
  <c r="V686" i="5" s="1"/>
  <c r="C687" i="5"/>
  <c r="C688" i="5"/>
  <c r="C689" i="5"/>
  <c r="V689" i="5" s="1"/>
  <c r="C690" i="5"/>
  <c r="C691" i="5"/>
  <c r="C692" i="5"/>
  <c r="C693" i="5"/>
  <c r="C694" i="5"/>
  <c r="V694" i="5"/>
  <c r="J694" i="5" s="1"/>
  <c r="C695" i="5"/>
  <c r="C696" i="5"/>
  <c r="V696" i="5" s="1"/>
  <c r="C697" i="5"/>
  <c r="V697" i="5" s="1"/>
  <c r="C698" i="5"/>
  <c r="C699" i="5"/>
  <c r="C700" i="5"/>
  <c r="C701" i="5"/>
  <c r="C702" i="5"/>
  <c r="V702" i="5" s="1"/>
  <c r="J702" i="5" s="1"/>
  <c r="C703" i="5"/>
  <c r="C704" i="5"/>
  <c r="V704" i="5" s="1"/>
  <c r="C705" i="5"/>
  <c r="C706" i="5"/>
  <c r="C707" i="5"/>
  <c r="C708" i="5"/>
  <c r="C709" i="5"/>
  <c r="C710" i="5"/>
  <c r="V710" i="5" s="1"/>
  <c r="I710" i="5"/>
  <c r="C711" i="5"/>
  <c r="C712" i="5"/>
  <c r="V712" i="5" s="1"/>
  <c r="F712" i="5" s="1"/>
  <c r="C713" i="5"/>
  <c r="C714" i="5"/>
  <c r="C715" i="5"/>
  <c r="C716" i="5"/>
  <c r="C717" i="5"/>
  <c r="C718" i="5"/>
  <c r="V718" i="5" s="1"/>
  <c r="C719" i="5"/>
  <c r="C720" i="5"/>
  <c r="V720" i="5" s="1"/>
  <c r="C721" i="5"/>
  <c r="C722" i="5"/>
  <c r="C723" i="5"/>
  <c r="C724" i="5"/>
  <c r="C725" i="5"/>
  <c r="C726" i="5"/>
  <c r="V726" i="5" s="1"/>
  <c r="C727" i="5"/>
  <c r="C728" i="5"/>
  <c r="V728" i="5" s="1"/>
  <c r="H728" i="5" s="1"/>
  <c r="C729" i="5"/>
  <c r="V729" i="5" s="1"/>
  <c r="J729" i="5" s="1"/>
  <c r="C730" i="5"/>
  <c r="C731" i="5"/>
  <c r="C732" i="5"/>
  <c r="C733" i="5"/>
  <c r="C734" i="5"/>
  <c r="C735" i="5"/>
  <c r="C736" i="5"/>
  <c r="V736" i="5" s="1"/>
  <c r="C737" i="5"/>
  <c r="C738" i="5"/>
  <c r="C739" i="5"/>
  <c r="C740" i="5"/>
  <c r="C741" i="5"/>
  <c r="C742" i="5"/>
  <c r="V742" i="5" s="1"/>
  <c r="C743" i="5"/>
  <c r="C744" i="5"/>
  <c r="C745" i="5"/>
  <c r="C746" i="5"/>
  <c r="C747" i="5"/>
  <c r="C748" i="5"/>
  <c r="C749" i="5"/>
  <c r="C750" i="5"/>
  <c r="V750" i="5" s="1"/>
  <c r="C751" i="5"/>
  <c r="C752" i="5"/>
  <c r="V752" i="5"/>
  <c r="J752" i="5" s="1"/>
  <c r="C753" i="5"/>
  <c r="C754" i="5"/>
  <c r="C755" i="5"/>
  <c r="C756" i="5"/>
  <c r="C757" i="5"/>
  <c r="C758" i="5"/>
  <c r="C759" i="5"/>
  <c r="C760" i="5"/>
  <c r="V760" i="5" s="1"/>
  <c r="C761" i="5"/>
  <c r="C762" i="5"/>
  <c r="AB762" i="5" s="1"/>
  <c r="C763" i="5"/>
  <c r="C764" i="5"/>
  <c r="C765" i="5"/>
  <c r="C766" i="5"/>
  <c r="V766" i="5" s="1"/>
  <c r="C767" i="5"/>
  <c r="V767" i="5" s="1"/>
  <c r="R767" i="5" s="1"/>
  <c r="C768" i="5"/>
  <c r="C769" i="5"/>
  <c r="V769" i="5" s="1"/>
  <c r="E769" i="5" s="1"/>
  <c r="X769" i="5" s="1"/>
  <c r="C770" i="5"/>
  <c r="C771" i="5"/>
  <c r="C772" i="5"/>
  <c r="V772" i="5"/>
  <c r="G772" i="5" s="1"/>
  <c r="C773" i="5"/>
  <c r="C774" i="5"/>
  <c r="V774" i="5" s="1"/>
  <c r="C775" i="5"/>
  <c r="C776" i="5"/>
  <c r="C777" i="5"/>
  <c r="C778" i="5"/>
  <c r="C779" i="5"/>
  <c r="C780" i="5"/>
  <c r="C781" i="5"/>
  <c r="C782" i="5"/>
  <c r="V782" i="5"/>
  <c r="C783" i="5"/>
  <c r="C784" i="5"/>
  <c r="C785" i="5"/>
  <c r="C786" i="5"/>
  <c r="C787" i="5"/>
  <c r="C788" i="5"/>
  <c r="C789" i="5"/>
  <c r="C790" i="5"/>
  <c r="V790" i="5" s="1"/>
  <c r="C791" i="5"/>
  <c r="C792" i="5"/>
  <c r="C793" i="5"/>
  <c r="V793" i="5" s="1"/>
  <c r="C794" i="5"/>
  <c r="C795" i="5"/>
  <c r="C796" i="5"/>
  <c r="C797" i="5"/>
  <c r="C798" i="5"/>
  <c r="V798" i="5" s="1"/>
  <c r="I798" i="5" s="1"/>
  <c r="C799" i="5"/>
  <c r="C800" i="5"/>
  <c r="C801" i="5"/>
  <c r="C802" i="5"/>
  <c r="C803" i="5"/>
  <c r="V803" i="5" s="1"/>
  <c r="C804" i="5"/>
  <c r="C805" i="5"/>
  <c r="C806" i="5"/>
  <c r="V806" i="5" s="1"/>
  <c r="C807" i="5"/>
  <c r="C808" i="5"/>
  <c r="C809" i="5"/>
  <c r="C810" i="5"/>
  <c r="C811" i="5"/>
  <c r="C812" i="5"/>
  <c r="C813" i="5"/>
  <c r="C814" i="5"/>
  <c r="AB814" i="5" s="1"/>
  <c r="C815" i="5"/>
  <c r="C816" i="5"/>
  <c r="C817" i="5"/>
  <c r="C818" i="5"/>
  <c r="C819" i="5"/>
  <c r="C820" i="5"/>
  <c r="V820" i="5"/>
  <c r="J820" i="5" s="1"/>
  <c r="C821" i="5"/>
  <c r="C822" i="5"/>
  <c r="V822" i="5" s="1"/>
  <c r="C823" i="5"/>
  <c r="C824" i="5"/>
  <c r="C825" i="5"/>
  <c r="V825" i="5" s="1"/>
  <c r="H825" i="5" s="1"/>
  <c r="C826" i="5"/>
  <c r="C827" i="5"/>
  <c r="V827" i="5" s="1"/>
  <c r="C828" i="5"/>
  <c r="C829" i="5"/>
  <c r="C830" i="5"/>
  <c r="V830" i="5" s="1"/>
  <c r="R830" i="5" s="1"/>
  <c r="C831" i="5"/>
  <c r="C832" i="5"/>
  <c r="C833" i="5"/>
  <c r="AB833" i="5" s="1"/>
  <c r="C834" i="5"/>
  <c r="C835" i="5"/>
  <c r="C836" i="5"/>
  <c r="C837" i="5"/>
  <c r="C838" i="5"/>
  <c r="V838" i="5" s="1"/>
  <c r="C839" i="5"/>
  <c r="AB839" i="5" s="1"/>
  <c r="C840" i="5"/>
  <c r="C841" i="5"/>
  <c r="AB841" i="5" s="1"/>
  <c r="C842" i="5"/>
  <c r="C843" i="5"/>
  <c r="C844" i="5"/>
  <c r="C845" i="5"/>
  <c r="C846" i="5"/>
  <c r="V846" i="5" s="1"/>
  <c r="R846" i="5" s="1"/>
  <c r="C847" i="5"/>
  <c r="C848" i="5"/>
  <c r="C849" i="5"/>
  <c r="C850" i="5"/>
  <c r="C851" i="5"/>
  <c r="V851" i="5" s="1"/>
  <c r="H851" i="5" s="1"/>
  <c r="C852" i="5"/>
  <c r="C853" i="5"/>
  <c r="C854" i="5"/>
  <c r="V854" i="5" s="1"/>
  <c r="C855" i="5"/>
  <c r="C856" i="5"/>
  <c r="C857" i="5"/>
  <c r="C858" i="5"/>
  <c r="C859" i="5"/>
  <c r="C860" i="5"/>
  <c r="C861" i="5"/>
  <c r="C862" i="5"/>
  <c r="V862" i="5" s="1"/>
  <c r="C863" i="5"/>
  <c r="C864" i="5"/>
  <c r="C865" i="5"/>
  <c r="C866" i="5"/>
  <c r="C867" i="5"/>
  <c r="V867" i="5" s="1"/>
  <c r="C868" i="5"/>
  <c r="C869" i="5"/>
  <c r="C870" i="5"/>
  <c r="V870" i="5" s="1"/>
  <c r="C871" i="5"/>
  <c r="C872" i="5"/>
  <c r="C873" i="5"/>
  <c r="V873" i="5" s="1"/>
  <c r="H873" i="5" s="1"/>
  <c r="C874" i="5"/>
  <c r="C875" i="5"/>
  <c r="C876" i="5"/>
  <c r="C877" i="5"/>
  <c r="C878" i="5"/>
  <c r="V878" i="5" s="1"/>
  <c r="C879" i="5"/>
  <c r="C880" i="5"/>
  <c r="C881" i="5"/>
  <c r="C882" i="5"/>
  <c r="C883" i="5"/>
  <c r="C884" i="5"/>
  <c r="C885" i="5"/>
  <c r="C886" i="5"/>
  <c r="V886" i="5" s="1"/>
  <c r="F886" i="5" s="1"/>
  <c r="C887" i="5"/>
  <c r="C888" i="5"/>
  <c r="C889" i="5"/>
  <c r="V889" i="5" s="1"/>
  <c r="C890" i="5"/>
  <c r="AB890" i="5"/>
  <c r="C891" i="5"/>
  <c r="C892" i="5"/>
  <c r="C893" i="5"/>
  <c r="C894" i="5"/>
  <c r="AB894" i="5" s="1"/>
  <c r="C895" i="5"/>
  <c r="C896" i="5"/>
  <c r="C897" i="5"/>
  <c r="C898" i="5"/>
  <c r="C899" i="5"/>
  <c r="C900" i="5"/>
  <c r="C901" i="5"/>
  <c r="C902" i="5"/>
  <c r="C903" i="5"/>
  <c r="C904" i="5"/>
  <c r="C905" i="5"/>
  <c r="V905" i="5" s="1"/>
  <c r="R905" i="5" s="1"/>
  <c r="C906" i="5"/>
  <c r="C907" i="5"/>
  <c r="C908" i="5"/>
  <c r="C909" i="5"/>
  <c r="C910" i="5"/>
  <c r="V910" i="5" s="1"/>
  <c r="C911" i="5"/>
  <c r="C912" i="5"/>
  <c r="C913" i="5"/>
  <c r="C914" i="5"/>
  <c r="C915" i="5"/>
  <c r="C916" i="5"/>
  <c r="C917" i="5"/>
  <c r="C918" i="5"/>
  <c r="AB918" i="5" s="1"/>
  <c r="C919" i="5"/>
  <c r="C920" i="5"/>
  <c r="C921" i="5"/>
  <c r="V921" i="5" s="1"/>
  <c r="E921" i="5" s="1"/>
  <c r="X921" i="5" s="1"/>
  <c r="C922" i="5"/>
  <c r="C923" i="5"/>
  <c r="C924" i="5"/>
  <c r="C925" i="5"/>
  <c r="C926" i="5"/>
  <c r="AB926" i="5"/>
  <c r="C927" i="5"/>
  <c r="C928" i="5"/>
  <c r="C929" i="5"/>
  <c r="C930" i="5"/>
  <c r="AB930" i="5" s="1"/>
  <c r="C931" i="5"/>
  <c r="C932" i="5"/>
  <c r="V932" i="5" s="1"/>
  <c r="C933" i="5"/>
  <c r="C934" i="5"/>
  <c r="V934" i="5"/>
  <c r="C935" i="5"/>
  <c r="C936" i="5"/>
  <c r="C937" i="5"/>
  <c r="C938" i="5"/>
  <c r="V938" i="5" s="1"/>
  <c r="C939" i="5"/>
  <c r="C940" i="5"/>
  <c r="V940" i="5"/>
  <c r="H940" i="5" s="1"/>
  <c r="C941" i="5"/>
  <c r="C942" i="5"/>
  <c r="C943" i="5"/>
  <c r="V943" i="5" s="1"/>
  <c r="C944" i="5"/>
  <c r="C945" i="5"/>
  <c r="C946" i="5"/>
  <c r="C947" i="5"/>
  <c r="C948" i="5"/>
  <c r="C949" i="5"/>
  <c r="C950" i="5"/>
  <c r="AB950" i="5" s="1"/>
  <c r="C951" i="5"/>
  <c r="C952" i="5"/>
  <c r="C953" i="5"/>
  <c r="V953" i="5" s="1"/>
  <c r="H953" i="5" s="1"/>
  <c r="C954" i="5"/>
  <c r="C955" i="5"/>
  <c r="C956" i="5"/>
  <c r="C957" i="5"/>
  <c r="C958" i="5"/>
  <c r="V958" i="5" s="1"/>
  <c r="E958" i="5" s="1"/>
  <c r="X958" i="5" s="1"/>
  <c r="C959" i="5"/>
  <c r="C960" i="5"/>
  <c r="C961" i="5"/>
  <c r="C962" i="5"/>
  <c r="C963" i="5"/>
  <c r="C964" i="5"/>
  <c r="V964" i="5" s="1"/>
  <c r="G964" i="5"/>
  <c r="C965" i="5"/>
  <c r="C966" i="5"/>
  <c r="V966" i="5" s="1"/>
  <c r="F966" i="5" s="1"/>
  <c r="C967" i="5"/>
  <c r="C968" i="5"/>
  <c r="C969" i="5"/>
  <c r="C970" i="5"/>
  <c r="C971" i="5"/>
  <c r="V971" i="5" s="1"/>
  <c r="J971" i="5" s="1"/>
  <c r="C972" i="5"/>
  <c r="V972" i="5" s="1"/>
  <c r="C973" i="5"/>
  <c r="C974" i="5"/>
  <c r="C975" i="5"/>
  <c r="V975" i="5" s="1"/>
  <c r="R975" i="5" s="1"/>
  <c r="C976" i="5"/>
  <c r="C977" i="5"/>
  <c r="V977" i="5" s="1"/>
  <c r="R977" i="5" s="1"/>
  <c r="C978" i="5"/>
  <c r="C979" i="5"/>
  <c r="V979" i="5" s="1"/>
  <c r="C980" i="5"/>
  <c r="V980" i="5" s="1"/>
  <c r="C981" i="5"/>
  <c r="C982" i="5"/>
  <c r="V982" i="5" s="1"/>
  <c r="C983" i="5"/>
  <c r="C984" i="5"/>
  <c r="C985" i="5"/>
  <c r="AB985" i="5"/>
  <c r="C986" i="5"/>
  <c r="C987" i="5"/>
  <c r="C988" i="5"/>
  <c r="V988" i="5" s="1"/>
  <c r="C989" i="5"/>
  <c r="C990" i="5"/>
  <c r="C991" i="5"/>
  <c r="C992" i="5"/>
  <c r="C993" i="5"/>
  <c r="C994" i="5"/>
  <c r="C995" i="5"/>
  <c r="C996" i="5"/>
  <c r="V996" i="5" s="1"/>
  <c r="C997" i="5"/>
  <c r="V997" i="5" s="1"/>
  <c r="C998" i="5"/>
  <c r="C999" i="5"/>
  <c r="C1000" i="5"/>
  <c r="C1001" i="5"/>
  <c r="AB1001" i="5" s="1"/>
  <c r="C1002" i="5"/>
  <c r="C1003" i="5"/>
  <c r="C1004" i="5"/>
  <c r="V1004" i="5"/>
  <c r="R1004" i="5" s="1"/>
  <c r="C1005" i="5"/>
  <c r="C1006" i="5"/>
  <c r="V1006" i="5" s="1"/>
  <c r="G1006" i="5"/>
  <c r="C1007" i="5"/>
  <c r="C1008" i="5"/>
  <c r="C1009" i="5"/>
  <c r="V1009" i="5" s="1"/>
  <c r="H1009" i="5" s="1"/>
  <c r="C1010" i="5"/>
  <c r="C1011" i="5"/>
  <c r="C1012" i="5"/>
  <c r="C1013" i="5"/>
  <c r="C1014" i="5"/>
  <c r="C1015" i="5"/>
  <c r="C1016" i="5"/>
  <c r="C1017" i="5"/>
  <c r="C1018" i="5"/>
  <c r="C1019" i="5"/>
  <c r="V1019" i="5" s="1"/>
  <c r="C1020" i="5"/>
  <c r="V1020" i="5" s="1"/>
  <c r="C1021" i="5"/>
  <c r="C1022" i="5"/>
  <c r="V1022" i="5"/>
  <c r="E1022" i="5" s="1"/>
  <c r="X1022" i="5" s="1"/>
  <c r="C1023" i="5"/>
  <c r="C1024" i="5"/>
  <c r="C1025" i="5"/>
  <c r="C1026" i="5"/>
  <c r="C1027" i="5"/>
  <c r="V1027" i="5"/>
  <c r="H1027" i="5" s="1"/>
  <c r="C1028" i="5"/>
  <c r="C1029" i="5"/>
  <c r="C1030" i="5"/>
  <c r="C1031" i="5"/>
  <c r="C1032" i="5"/>
  <c r="C1033" i="5"/>
  <c r="V1033" i="5"/>
  <c r="I1033" i="5" s="1"/>
  <c r="C1034" i="5"/>
  <c r="C1035" i="5"/>
  <c r="V1035" i="5" s="1"/>
  <c r="C1036" i="5"/>
  <c r="C1037" i="5"/>
  <c r="C1038" i="5"/>
  <c r="V1038" i="5"/>
  <c r="C1039" i="5"/>
  <c r="V1039" i="5" s="1"/>
  <c r="C1040" i="5"/>
  <c r="C1041" i="5"/>
  <c r="V1041" i="5" s="1"/>
  <c r="F1041" i="5" s="1"/>
  <c r="C1042" i="5"/>
  <c r="C1043" i="5"/>
  <c r="C1044" i="5"/>
  <c r="V1044" i="5" s="1"/>
  <c r="H1044" i="5" s="1"/>
  <c r="C1045" i="5"/>
  <c r="C1046" i="5"/>
  <c r="V1046" i="5" s="1"/>
  <c r="J1046" i="5" s="1"/>
  <c r="C1047" i="5"/>
  <c r="C1048" i="5"/>
  <c r="C1049" i="5"/>
  <c r="C1050" i="5"/>
  <c r="C1051" i="5"/>
  <c r="V1051" i="5" s="1"/>
  <c r="C1052" i="5"/>
  <c r="V1052" i="5" s="1"/>
  <c r="I1052" i="5" s="1"/>
  <c r="C1053" i="5"/>
  <c r="C1054" i="5"/>
  <c r="V1054" i="5" s="1"/>
  <c r="R1054" i="5" s="1"/>
  <c r="C1055" i="5"/>
  <c r="V1055" i="5" s="1"/>
  <c r="F1055" i="5" s="1"/>
  <c r="C1056" i="5"/>
  <c r="C1057" i="5"/>
  <c r="C1058" i="5"/>
  <c r="V1058" i="5" s="1"/>
  <c r="C1059" i="5"/>
  <c r="V1059" i="5" s="1"/>
  <c r="C1060" i="5"/>
  <c r="V1060" i="5" s="1"/>
  <c r="F1060" i="5" s="1"/>
  <c r="C1061" i="5"/>
  <c r="C1062" i="5"/>
  <c r="V1062" i="5" s="1"/>
  <c r="R1062" i="5" s="1"/>
  <c r="C1063" i="5"/>
  <c r="C1064" i="5"/>
  <c r="C1065" i="5"/>
  <c r="C1066" i="5"/>
  <c r="V1066" i="5" s="1"/>
  <c r="C1067" i="5"/>
  <c r="C1068" i="5"/>
  <c r="V1068" i="5" s="1"/>
  <c r="I1068" i="5"/>
  <c r="C1069" i="5"/>
  <c r="C1070" i="5"/>
  <c r="C1071" i="5"/>
  <c r="C1072" i="5"/>
  <c r="C1073" i="5"/>
  <c r="C1074" i="5"/>
  <c r="C1075" i="5"/>
  <c r="C1076" i="5"/>
  <c r="V1076" i="5" s="1"/>
  <c r="C1077" i="5"/>
  <c r="C1078" i="5"/>
  <c r="C1079" i="5"/>
  <c r="C1080" i="5"/>
  <c r="C1081" i="5"/>
  <c r="C1082" i="5"/>
  <c r="C1083" i="5"/>
  <c r="C1084" i="5"/>
  <c r="C1085" i="5"/>
  <c r="C1086" i="5"/>
  <c r="V1086" i="5" s="1"/>
  <c r="C1087" i="5"/>
  <c r="C1088" i="5"/>
  <c r="V1088" i="5"/>
  <c r="I1088" i="5" s="1"/>
  <c r="C1089" i="5"/>
  <c r="C1090" i="5"/>
  <c r="C1091" i="5"/>
  <c r="V1091" i="5"/>
  <c r="C1092" i="5"/>
  <c r="C1093" i="5"/>
  <c r="C1094" i="5"/>
  <c r="C1095" i="5"/>
  <c r="C1096" i="5"/>
  <c r="C1097" i="5"/>
  <c r="C1098" i="5"/>
  <c r="C1099" i="5"/>
  <c r="V1099" i="5" s="1"/>
  <c r="R1099" i="5" s="1"/>
  <c r="C1100" i="5"/>
  <c r="C1101" i="5"/>
  <c r="C1102" i="5"/>
  <c r="C1103" i="5"/>
  <c r="C1104" i="5"/>
  <c r="V1104" i="5" s="1"/>
  <c r="E1104" i="5"/>
  <c r="X1104" i="5" s="1"/>
  <c r="C1105" i="5"/>
  <c r="C1106" i="5"/>
  <c r="C1107" i="5"/>
  <c r="V1107" i="5" s="1"/>
  <c r="C1108" i="5"/>
  <c r="C1109" i="5"/>
  <c r="C1110" i="5"/>
  <c r="V1110" i="5" s="1"/>
  <c r="C1111" i="5"/>
  <c r="V1111" i="5" s="1"/>
  <c r="F1111" i="5" s="1"/>
  <c r="C1112" i="5"/>
  <c r="V1112" i="5" s="1"/>
  <c r="J1112" i="5" s="1"/>
  <c r="C1113" i="5"/>
  <c r="C1114" i="5"/>
  <c r="C1115" i="5"/>
  <c r="C1116" i="5"/>
  <c r="V1116" i="5"/>
  <c r="C1117" i="5"/>
  <c r="C1118" i="5"/>
  <c r="AB1118" i="5" s="1"/>
  <c r="C1119" i="5"/>
  <c r="C1120" i="5"/>
  <c r="V1120" i="5" s="1"/>
  <c r="I1120" i="5" s="1"/>
  <c r="C1121" i="5"/>
  <c r="C1122" i="5"/>
  <c r="C1123" i="5"/>
  <c r="V1123" i="5" s="1"/>
  <c r="C1124" i="5"/>
  <c r="C1125" i="5"/>
  <c r="C1126" i="5"/>
  <c r="V1126" i="5" s="1"/>
  <c r="C1127" i="5"/>
  <c r="C1128" i="5"/>
  <c r="V1128" i="5" s="1"/>
  <c r="C1129" i="5"/>
  <c r="C1130" i="5"/>
  <c r="C1131" i="5"/>
  <c r="V1131" i="5" s="1"/>
  <c r="R1131" i="5" s="1"/>
  <c r="C1132" i="5"/>
  <c r="V1132" i="5" s="1"/>
  <c r="I1132" i="5" s="1"/>
  <c r="C1133" i="5"/>
  <c r="C1134" i="5"/>
  <c r="V1134" i="5"/>
  <c r="C1135" i="5"/>
  <c r="C1136" i="5"/>
  <c r="V1136" i="5"/>
  <c r="C1137" i="5"/>
  <c r="V1137" i="5" s="1"/>
  <c r="C1138" i="5"/>
  <c r="C1139" i="5"/>
  <c r="C1140" i="5"/>
  <c r="C1141" i="5"/>
  <c r="C1142" i="5"/>
  <c r="V1142" i="5" s="1"/>
  <c r="C1143" i="5"/>
  <c r="C1144" i="5"/>
  <c r="V1144" i="5" s="1"/>
  <c r="F1144" i="5" s="1"/>
  <c r="C1145" i="5"/>
  <c r="V1145" i="5"/>
  <c r="H1145" i="5" s="1"/>
  <c r="C1146" i="5"/>
  <c r="C1147" i="5"/>
  <c r="C1148" i="5"/>
  <c r="C1149" i="5"/>
  <c r="C1150" i="5"/>
  <c r="V1150" i="5" s="1"/>
  <c r="C1151" i="5"/>
  <c r="V1151" i="5" s="1"/>
  <c r="J1151" i="5" s="1"/>
  <c r="C1152" i="5"/>
  <c r="V1152" i="5" s="1"/>
  <c r="F1152" i="5"/>
  <c r="C1153" i="5"/>
  <c r="C1154" i="5"/>
  <c r="C1155" i="5"/>
  <c r="C1156" i="5"/>
  <c r="V1156" i="5"/>
  <c r="I1156" i="5" s="1"/>
  <c r="C1157" i="5"/>
  <c r="C1158" i="5"/>
  <c r="V1158" i="5"/>
  <c r="C1159" i="5"/>
  <c r="C1160" i="5"/>
  <c r="V1160" i="5" s="1"/>
  <c r="J1160" i="5" s="1"/>
  <c r="C1161" i="5"/>
  <c r="V1161" i="5" s="1"/>
  <c r="C1162" i="5"/>
  <c r="C1163" i="5"/>
  <c r="V1163" i="5" s="1"/>
  <c r="R1163" i="5" s="1"/>
  <c r="C1164" i="5"/>
  <c r="C1165" i="5"/>
  <c r="C1166" i="5"/>
  <c r="V1166" i="5" s="1"/>
  <c r="R1166" i="5" s="1"/>
  <c r="C1167" i="5"/>
  <c r="C1168" i="5"/>
  <c r="V1168" i="5"/>
  <c r="C1169" i="5"/>
  <c r="C1170" i="5"/>
  <c r="C1171" i="5"/>
  <c r="C1172" i="5"/>
  <c r="C1173" i="5"/>
  <c r="C1174" i="5"/>
  <c r="V1174" i="5" s="1"/>
  <c r="R1174" i="5" s="1"/>
  <c r="C1175" i="5"/>
  <c r="C1176" i="5"/>
  <c r="V1176" i="5" s="1"/>
  <c r="F1176" i="5" s="1"/>
  <c r="C1177" i="5"/>
  <c r="AB1177" i="5" s="1"/>
  <c r="C1178" i="5"/>
  <c r="C1179" i="5"/>
  <c r="V1179" i="5" s="1"/>
  <c r="C1180" i="5"/>
  <c r="C1181" i="5"/>
  <c r="C1182" i="5"/>
  <c r="C1183" i="5"/>
  <c r="C1184" i="5"/>
  <c r="V1184" i="5" s="1"/>
  <c r="I1184" i="5" s="1"/>
  <c r="C1185" i="5"/>
  <c r="V1185" i="5" s="1"/>
  <c r="F1185" i="5" s="1"/>
  <c r="C1186" i="5"/>
  <c r="C1187" i="5"/>
  <c r="C1188" i="5"/>
  <c r="V1188" i="5" s="1"/>
  <c r="C1189" i="5"/>
  <c r="C1190" i="5"/>
  <c r="C1191" i="5"/>
  <c r="C1192" i="5"/>
  <c r="V1192" i="5" s="1"/>
  <c r="C1193" i="5"/>
  <c r="V1193" i="5" s="1"/>
  <c r="C1194" i="5"/>
  <c r="C1195" i="5"/>
  <c r="C1196" i="5"/>
  <c r="C1197" i="5"/>
  <c r="V1197" i="5" s="1"/>
  <c r="C1198" i="5"/>
  <c r="C1199" i="5"/>
  <c r="C1200" i="5"/>
  <c r="V1200" i="5" s="1"/>
  <c r="C1201" i="5"/>
  <c r="C1202" i="5"/>
  <c r="C1203" i="5"/>
  <c r="C1204" i="5"/>
  <c r="C1205" i="5"/>
  <c r="C1206" i="5"/>
  <c r="V1206" i="5" s="1"/>
  <c r="I1206" i="5" s="1"/>
  <c r="C1207" i="5"/>
  <c r="C1208" i="5"/>
  <c r="V1208" i="5" s="1"/>
  <c r="E1208" i="5" s="1"/>
  <c r="X1208" i="5" s="1"/>
  <c r="C1209" i="5"/>
  <c r="C1210" i="5"/>
  <c r="AB1210" i="5"/>
  <c r="C1211" i="5"/>
  <c r="C1212" i="5"/>
  <c r="C1213" i="5"/>
  <c r="C1214" i="5"/>
  <c r="C1215" i="5"/>
  <c r="C1216" i="5"/>
  <c r="V1216" i="5" s="1"/>
  <c r="C1217" i="5"/>
  <c r="C1218" i="5"/>
  <c r="C1219" i="5"/>
  <c r="C1220" i="5"/>
  <c r="C1221" i="5"/>
  <c r="C1222" i="5"/>
  <c r="C1223" i="5"/>
  <c r="C1224" i="5"/>
  <c r="C1225" i="5"/>
  <c r="V1225" i="5" s="1"/>
  <c r="C1226" i="5"/>
  <c r="C1227" i="5"/>
  <c r="C1228" i="5"/>
  <c r="C1229" i="5"/>
  <c r="C1230" i="5"/>
  <c r="V1230" i="5" s="1"/>
  <c r="C1231" i="5"/>
  <c r="C1232" i="5"/>
  <c r="V1232" i="5"/>
  <c r="C1233" i="5"/>
  <c r="V1233" i="5" s="1"/>
  <c r="R1233" i="5" s="1"/>
  <c r="C1234" i="5"/>
  <c r="C1235" i="5"/>
  <c r="C1236" i="5"/>
  <c r="C1237" i="5"/>
  <c r="V1237" i="5"/>
  <c r="C1238" i="5"/>
  <c r="V1238" i="5" s="1"/>
  <c r="J1238" i="5"/>
  <c r="C1239" i="5"/>
  <c r="C1240" i="5"/>
  <c r="V1240" i="5" s="1"/>
  <c r="G1240" i="5" s="1"/>
  <c r="C1241" i="5"/>
  <c r="C1242" i="5"/>
  <c r="V1242" i="5" s="1"/>
  <c r="C1243" i="5"/>
  <c r="C1244" i="5"/>
  <c r="C1245" i="5"/>
  <c r="C1246" i="5"/>
  <c r="V1246" i="5" s="1"/>
  <c r="F1246" i="5" s="1"/>
  <c r="C1247" i="5"/>
  <c r="C1248" i="5"/>
  <c r="V1248" i="5" s="1"/>
  <c r="C1249" i="5"/>
  <c r="C1250" i="5"/>
  <c r="C1251" i="5"/>
  <c r="C1252" i="5"/>
  <c r="C1253" i="5"/>
  <c r="C1254" i="5"/>
  <c r="V1254" i="5"/>
  <c r="C1255" i="5"/>
  <c r="C1256" i="5"/>
  <c r="V1256" i="5" s="1"/>
  <c r="H1256" i="5"/>
  <c r="C1257" i="5"/>
  <c r="V1257" i="5" s="1"/>
  <c r="C1258" i="5"/>
  <c r="C1259" i="5"/>
  <c r="C1260" i="5"/>
  <c r="C1261" i="5"/>
  <c r="C1262" i="5"/>
  <c r="V1262" i="5" s="1"/>
  <c r="C1263" i="5"/>
  <c r="C1264" i="5"/>
  <c r="C1265" i="5"/>
  <c r="C1266" i="5"/>
  <c r="C1267" i="5"/>
  <c r="C1268" i="5"/>
  <c r="C1269" i="5"/>
  <c r="C1270" i="5"/>
  <c r="C1271" i="5"/>
  <c r="C1272" i="5"/>
  <c r="V1272" i="5" s="1"/>
  <c r="I1272" i="5" s="1"/>
  <c r="C1273" i="5"/>
  <c r="C1274" i="5"/>
  <c r="V1274" i="5" s="1"/>
  <c r="C1275" i="5"/>
  <c r="C1276" i="5"/>
  <c r="C1277" i="5"/>
  <c r="C1278" i="5"/>
  <c r="V1278" i="5" s="1"/>
  <c r="R1278" i="5" s="1"/>
  <c r="C1279" i="5"/>
  <c r="C1280" i="5"/>
  <c r="C1281" i="5"/>
  <c r="V1281" i="5" s="1"/>
  <c r="C1282" i="5"/>
  <c r="C1283" i="5"/>
  <c r="C1284" i="5"/>
  <c r="C1285" i="5"/>
  <c r="C1286" i="5"/>
  <c r="V1286" i="5" s="1"/>
  <c r="C1287" i="5"/>
  <c r="C1288" i="5"/>
  <c r="C1289" i="5"/>
  <c r="V1289" i="5" s="1"/>
  <c r="H1289" i="5" s="1"/>
  <c r="C1290" i="5"/>
  <c r="C1291" i="5"/>
  <c r="C1292" i="5"/>
  <c r="C1293" i="5"/>
  <c r="C1294" i="5"/>
  <c r="C1295" i="5"/>
  <c r="C1296" i="5"/>
  <c r="V1296" i="5" s="1"/>
  <c r="C1297" i="5"/>
  <c r="V1297" i="5"/>
  <c r="R1297" i="5" s="1"/>
  <c r="C1298" i="5"/>
  <c r="C1299" i="5"/>
  <c r="V1299" i="5" s="1"/>
  <c r="C1300" i="5"/>
  <c r="C1301" i="5"/>
  <c r="C1302" i="5"/>
  <c r="V1302" i="5" s="1"/>
  <c r="J1302" i="5"/>
  <c r="C1303" i="5"/>
  <c r="C1304" i="5"/>
  <c r="V1304" i="5" s="1"/>
  <c r="J1304" i="5"/>
  <c r="C1305" i="5"/>
  <c r="C1306" i="5"/>
  <c r="C1307" i="5"/>
  <c r="C1308" i="5"/>
  <c r="C1309" i="5"/>
  <c r="C1310" i="5"/>
  <c r="V1310" i="5" s="1"/>
  <c r="C1311" i="5"/>
  <c r="C1312" i="5"/>
  <c r="V1312" i="5" s="1"/>
  <c r="I1312" i="5" s="1"/>
  <c r="C1313" i="5"/>
  <c r="V1313" i="5" s="1"/>
  <c r="C1314" i="5"/>
  <c r="AB1314" i="5"/>
  <c r="C1315" i="5"/>
  <c r="C1316" i="5"/>
  <c r="C1317" i="5"/>
  <c r="C1318" i="5"/>
  <c r="C1319" i="5"/>
  <c r="C1320" i="5"/>
  <c r="V1320" i="5" s="1"/>
  <c r="C1321" i="5"/>
  <c r="C1322" i="5"/>
  <c r="AB1322" i="5" s="1"/>
  <c r="C1323" i="5"/>
  <c r="C1324" i="5"/>
  <c r="V1324" i="5" s="1"/>
  <c r="J1324" i="5" s="1"/>
  <c r="C1325" i="5"/>
  <c r="C1326" i="5"/>
  <c r="V1326" i="5" s="1"/>
  <c r="C1327" i="5"/>
  <c r="C1328" i="5"/>
  <c r="C1329" i="5"/>
  <c r="V1329" i="5" s="1"/>
  <c r="H1329" i="5" s="1"/>
  <c r="C1330" i="5"/>
  <c r="V1330" i="5" s="1"/>
  <c r="C1331" i="5"/>
  <c r="C1332" i="5"/>
  <c r="C1333" i="5"/>
  <c r="V1333" i="5" s="1"/>
  <c r="C1334" i="5"/>
  <c r="V1334" i="5" s="1"/>
  <c r="C1335" i="5"/>
  <c r="C1336" i="5"/>
  <c r="V1336" i="5" s="1"/>
  <c r="C1337" i="5"/>
  <c r="C1338" i="5"/>
  <c r="C1339" i="5"/>
  <c r="C1340" i="5"/>
  <c r="C1341" i="5"/>
  <c r="C1342" i="5"/>
  <c r="V1342" i="5" s="1"/>
  <c r="C1343" i="5"/>
  <c r="C1344" i="5"/>
  <c r="V1344" i="5"/>
  <c r="F1344" i="5" s="1"/>
  <c r="C1345" i="5"/>
  <c r="C1346" i="5"/>
  <c r="C1347" i="5"/>
  <c r="V1347" i="5" s="1"/>
  <c r="C1348" i="5"/>
  <c r="C1349" i="5"/>
  <c r="C1350" i="5"/>
  <c r="V1350" i="5" s="1"/>
  <c r="C1351" i="5"/>
  <c r="C1352" i="5"/>
  <c r="V1352" i="5" s="1"/>
  <c r="E1352" i="5" s="1"/>
  <c r="X1352" i="5" s="1"/>
  <c r="C1353" i="5"/>
  <c r="V1353" i="5" s="1"/>
  <c r="E1353" i="5" s="1"/>
  <c r="X1353" i="5" s="1"/>
  <c r="C1354" i="5"/>
  <c r="AB1354" i="5"/>
  <c r="C1355" i="5"/>
  <c r="V1355" i="5" s="1"/>
  <c r="C1356" i="5"/>
  <c r="C1357" i="5"/>
  <c r="C1358" i="5"/>
  <c r="V1358" i="5" s="1"/>
  <c r="C1359" i="5"/>
  <c r="C1360" i="5"/>
  <c r="V1360" i="5"/>
  <c r="C1361" i="5"/>
  <c r="V1361" i="5" s="1"/>
  <c r="E1361" i="5" s="1"/>
  <c r="X1361" i="5" s="1"/>
  <c r="C1362" i="5"/>
  <c r="C1363" i="5"/>
  <c r="C1364" i="5"/>
  <c r="C1365" i="5"/>
  <c r="C1366" i="5"/>
  <c r="V1366" i="5" s="1"/>
  <c r="I1366" i="5" s="1"/>
  <c r="C1367" i="5"/>
  <c r="C1368" i="5"/>
  <c r="C1369" i="5"/>
  <c r="C1370" i="5"/>
  <c r="C1371" i="5"/>
  <c r="V1371" i="5" s="1"/>
  <c r="C1372" i="5"/>
  <c r="V1372" i="5" s="1"/>
  <c r="F1372" i="5" s="1"/>
  <c r="C1373" i="5"/>
  <c r="C1374" i="5"/>
  <c r="C1375" i="5"/>
  <c r="C1376" i="5"/>
  <c r="V1376" i="5" s="1"/>
  <c r="I1376" i="5" s="1"/>
  <c r="C1377" i="5"/>
  <c r="C1378" i="5"/>
  <c r="C1379" i="5"/>
  <c r="C1380" i="5"/>
  <c r="C1381" i="5"/>
  <c r="C1382" i="5"/>
  <c r="C1383" i="5"/>
  <c r="AB1383" i="5" s="1"/>
  <c r="C1384" i="5"/>
  <c r="V1384" i="5" s="1"/>
  <c r="C1385" i="5"/>
  <c r="V1385" i="5" s="1"/>
  <c r="F1385" i="5" s="1"/>
  <c r="C1386" i="5"/>
  <c r="C1387" i="5"/>
  <c r="C1388" i="5"/>
  <c r="C1389" i="5"/>
  <c r="C1390" i="5"/>
  <c r="C1391" i="5"/>
  <c r="C1392" i="5"/>
  <c r="C1393" i="5"/>
  <c r="C1394" i="5"/>
  <c r="C1395" i="5"/>
  <c r="C1396" i="5"/>
  <c r="C1397" i="5"/>
  <c r="C1398" i="5"/>
  <c r="C1399" i="5"/>
  <c r="C1400" i="5"/>
  <c r="V1400" i="5" s="1"/>
  <c r="F1400" i="5" s="1"/>
  <c r="C1401" i="5"/>
  <c r="V1401" i="5"/>
  <c r="C1402" i="5"/>
  <c r="C1403" i="5"/>
  <c r="V1403" i="5" s="1"/>
  <c r="C1404" i="5"/>
  <c r="C1405" i="5"/>
  <c r="V1405" i="5" s="1"/>
  <c r="C1406" i="5"/>
  <c r="C1407" i="5"/>
  <c r="C1408" i="5"/>
  <c r="C1409" i="5"/>
  <c r="AB1409" i="5" s="1"/>
  <c r="C1410" i="5"/>
  <c r="C1411" i="5"/>
  <c r="V1411" i="5" s="1"/>
  <c r="C1412" i="5"/>
  <c r="C1413" i="5"/>
  <c r="C1414" i="5"/>
  <c r="V1414" i="5"/>
  <c r="C1415" i="5"/>
  <c r="C1416" i="5"/>
  <c r="V1416" i="5" s="1"/>
  <c r="C1417" i="5"/>
  <c r="V1417" i="5"/>
  <c r="H1417" i="5"/>
  <c r="C1418" i="5"/>
  <c r="C1419" i="5"/>
  <c r="V1419" i="5" s="1"/>
  <c r="C1420" i="5"/>
  <c r="C1421" i="5"/>
  <c r="C1422" i="5"/>
  <c r="V1422" i="5" s="1"/>
  <c r="R1422" i="5" s="1"/>
  <c r="C1423" i="5"/>
  <c r="C1424" i="5"/>
  <c r="C1425" i="5"/>
  <c r="C1426" i="5"/>
  <c r="C1427" i="5"/>
  <c r="V1427" i="5" s="1"/>
  <c r="R1427" i="5" s="1"/>
  <c r="C1428" i="5"/>
  <c r="C1429" i="5"/>
  <c r="C1430" i="5"/>
  <c r="V1430" i="5" s="1"/>
  <c r="C1431" i="5"/>
  <c r="C1432" i="5"/>
  <c r="C1433" i="5"/>
  <c r="V1433" i="5"/>
  <c r="C1434" i="5"/>
  <c r="C1435" i="5"/>
  <c r="V1435" i="5"/>
  <c r="E1435" i="5" s="1"/>
  <c r="X1435" i="5" s="1"/>
  <c r="C1436" i="5"/>
  <c r="V1436" i="5" s="1"/>
  <c r="E1436" i="5" s="1"/>
  <c r="X1436" i="5" s="1"/>
  <c r="C1437" i="5"/>
  <c r="C1438" i="5"/>
  <c r="V1438" i="5" s="1"/>
  <c r="C1439" i="5"/>
  <c r="V1439" i="5" s="1"/>
  <c r="C1440" i="5"/>
  <c r="C1441" i="5"/>
  <c r="V1441" i="5"/>
  <c r="C1442" i="5"/>
  <c r="C1443" i="5"/>
  <c r="V1443" i="5" s="1"/>
  <c r="C1444" i="5"/>
  <c r="C1445" i="5"/>
  <c r="C1446" i="5"/>
  <c r="V1446" i="5" s="1"/>
  <c r="E1446" i="5" s="1"/>
  <c r="X1446" i="5" s="1"/>
  <c r="C1447" i="5"/>
  <c r="C1448" i="5"/>
  <c r="C1449" i="5"/>
  <c r="C1450" i="5"/>
  <c r="C1451" i="5"/>
  <c r="V1451" i="5" s="1"/>
  <c r="C1452" i="5"/>
  <c r="V1452" i="5" s="1"/>
  <c r="C1453" i="5"/>
  <c r="V1453" i="5" s="1"/>
  <c r="C1454" i="5"/>
  <c r="C1455" i="5"/>
  <c r="C1456" i="5"/>
  <c r="C1457" i="5"/>
  <c r="V1457" i="5" s="1"/>
  <c r="J1457" i="5" s="1"/>
  <c r="C1458" i="5"/>
  <c r="C1459" i="5"/>
  <c r="C1460" i="5"/>
  <c r="AB1460" i="5"/>
  <c r="C1461" i="5"/>
  <c r="C1462" i="5"/>
  <c r="V1462" i="5" s="1"/>
  <c r="I1462" i="5" s="1"/>
  <c r="C1463" i="5"/>
  <c r="C1464" i="5"/>
  <c r="C1465" i="5"/>
  <c r="C1466" i="5"/>
  <c r="C1467" i="5"/>
  <c r="C1468" i="5"/>
  <c r="V1468" i="5" s="1"/>
  <c r="E1468" i="5" s="1"/>
  <c r="X1468" i="5" s="1"/>
  <c r="C1469" i="5"/>
  <c r="C1470" i="5"/>
  <c r="C1471" i="5"/>
  <c r="C1472" i="5"/>
  <c r="V1472" i="5" s="1"/>
  <c r="C1473" i="5"/>
  <c r="V1473" i="5" s="1"/>
  <c r="C1474" i="5"/>
  <c r="C1475" i="5"/>
  <c r="C1476" i="5"/>
  <c r="C1477" i="5"/>
  <c r="V1477" i="5" s="1"/>
  <c r="E1477" i="5" s="1"/>
  <c r="X1477" i="5" s="1"/>
  <c r="C1478" i="5"/>
  <c r="C1479" i="5"/>
  <c r="V1479" i="5" s="1"/>
  <c r="C1480" i="5"/>
  <c r="C1481" i="5"/>
  <c r="C1482" i="5"/>
  <c r="AB1482" i="5" s="1"/>
  <c r="C1483" i="5"/>
  <c r="V1483" i="5" s="1"/>
  <c r="C1484" i="5"/>
  <c r="V1484" i="5"/>
  <c r="H1484" i="5" s="1"/>
  <c r="C1485" i="5"/>
  <c r="V1485" i="5" s="1"/>
  <c r="C1486" i="5"/>
  <c r="V1486" i="5" s="1"/>
  <c r="J1486" i="5" s="1"/>
  <c r="C1487" i="5"/>
  <c r="C1488" i="5"/>
  <c r="C1489" i="5"/>
  <c r="C1490" i="5"/>
  <c r="AB1490" i="5" s="1"/>
  <c r="C1491" i="5"/>
  <c r="V1491" i="5"/>
  <c r="C1492" i="5"/>
  <c r="V1492" i="5"/>
  <c r="C1493" i="5"/>
  <c r="C1494" i="5"/>
  <c r="C1495" i="5"/>
  <c r="C1496" i="5"/>
  <c r="C1497" i="5"/>
  <c r="C1498" i="5"/>
  <c r="AB1498" i="5" s="1"/>
  <c r="C1499" i="5"/>
  <c r="V1499" i="5"/>
  <c r="C1500" i="5"/>
  <c r="V1500" i="5" s="1"/>
  <c r="C1501" i="5"/>
  <c r="C1502" i="5"/>
  <c r="C1503" i="5"/>
  <c r="C1504" i="5"/>
  <c r="C1505" i="5"/>
  <c r="C1506" i="5"/>
  <c r="V1506" i="5" s="1"/>
  <c r="C1507" i="5"/>
  <c r="V1507" i="5" s="1"/>
  <c r="R1507" i="5" s="1"/>
  <c r="C1508" i="5"/>
  <c r="C1509" i="5"/>
  <c r="C1510" i="5"/>
  <c r="V1510" i="5" s="1"/>
  <c r="C1511" i="5"/>
  <c r="C1512" i="5"/>
  <c r="C1513" i="5"/>
  <c r="C1514" i="5"/>
  <c r="C1515" i="5"/>
  <c r="C1516" i="5"/>
  <c r="V1516" i="5" s="1"/>
  <c r="I1516" i="5" s="1"/>
  <c r="C1517" i="5"/>
  <c r="V1517" i="5" s="1"/>
  <c r="C1518" i="5"/>
  <c r="C1519" i="5"/>
  <c r="C1520" i="5"/>
  <c r="C1521" i="5"/>
  <c r="C1522" i="5"/>
  <c r="V1522" i="5" s="1"/>
  <c r="G1522" i="5"/>
  <c r="C1523" i="5"/>
  <c r="V1523" i="5" s="1"/>
  <c r="C1524" i="5"/>
  <c r="V1524" i="5" s="1"/>
  <c r="R1524" i="5" s="1"/>
  <c r="C1525" i="5"/>
  <c r="C1526" i="5"/>
  <c r="C1527" i="5"/>
  <c r="C1528" i="5"/>
  <c r="C1529" i="5"/>
  <c r="V1529" i="5" s="1"/>
  <c r="R1529" i="5" s="1"/>
  <c r="C1530" i="5"/>
  <c r="C1531" i="5"/>
  <c r="V1531" i="5" s="1"/>
  <c r="C1532" i="5"/>
  <c r="V1532" i="5" s="1"/>
  <c r="G1532" i="5" s="1"/>
  <c r="C1533" i="5"/>
  <c r="C1534" i="5"/>
  <c r="V1534" i="5" s="1"/>
  <c r="C1535" i="5"/>
  <c r="V1535" i="5" s="1"/>
  <c r="C1536" i="5"/>
  <c r="C1537" i="5"/>
  <c r="V1537" i="5" s="1"/>
  <c r="C1538" i="5"/>
  <c r="C1539" i="5"/>
  <c r="V1539" i="5" s="1"/>
  <c r="J1539" i="5" s="1"/>
  <c r="C1540" i="5"/>
  <c r="V1540" i="5" s="1"/>
  <c r="C1541" i="5"/>
  <c r="AB1541" i="5" s="1"/>
  <c r="C1542" i="5"/>
  <c r="V1542" i="5" s="1"/>
  <c r="H1542" i="5" s="1"/>
  <c r="C1543" i="5"/>
  <c r="V1543" i="5" s="1"/>
  <c r="C1544" i="5"/>
  <c r="C1545" i="5"/>
  <c r="C1546" i="5"/>
  <c r="C1547" i="5"/>
  <c r="V1547" i="5" s="1"/>
  <c r="C1548" i="5"/>
  <c r="V1548" i="5" s="1"/>
  <c r="C1549" i="5"/>
  <c r="C1550" i="5"/>
  <c r="V1550" i="5" s="1"/>
  <c r="C1551" i="5"/>
  <c r="AB1551" i="5"/>
  <c r="C1552" i="5"/>
  <c r="C1553" i="5"/>
  <c r="C1554" i="5"/>
  <c r="C1555" i="5"/>
  <c r="V1555" i="5" s="1"/>
  <c r="E1555" i="5" s="1"/>
  <c r="X1555" i="5" s="1"/>
  <c r="C1556" i="5"/>
  <c r="V1556" i="5"/>
  <c r="C1557" i="5"/>
  <c r="V1557" i="5" s="1"/>
  <c r="C1558" i="5"/>
  <c r="V1558" i="5" s="1"/>
  <c r="I1558" i="5" s="1"/>
  <c r="C1559" i="5"/>
  <c r="V1559" i="5" s="1"/>
  <c r="C1560" i="5"/>
  <c r="C1561" i="5"/>
  <c r="C1562" i="5"/>
  <c r="C1563" i="5"/>
  <c r="V1563" i="5" s="1"/>
  <c r="H1563" i="5" s="1"/>
  <c r="C1564" i="5"/>
  <c r="V1564" i="5" s="1"/>
  <c r="R1564" i="5" s="1"/>
  <c r="C1565" i="5"/>
  <c r="V1565" i="5" s="1"/>
  <c r="C1566" i="5"/>
  <c r="V1566" i="5" s="1"/>
  <c r="E1566" i="5" s="1"/>
  <c r="X1566" i="5" s="1"/>
  <c r="C1567" i="5"/>
  <c r="V1567" i="5" s="1"/>
  <c r="C1568" i="5"/>
  <c r="C1569" i="5"/>
  <c r="C1570" i="5"/>
  <c r="C1571" i="5"/>
  <c r="V1571" i="5" s="1"/>
  <c r="C1572" i="5"/>
  <c r="V1572" i="5" s="1"/>
  <c r="F1572" i="5" s="1"/>
  <c r="C1573" i="5"/>
  <c r="C1574" i="5"/>
  <c r="V1574" i="5" s="1"/>
  <c r="E1574" i="5" s="1"/>
  <c r="X1574" i="5" s="1"/>
  <c r="C1575" i="5"/>
  <c r="AB1575" i="5" s="1"/>
  <c r="C1576" i="5"/>
  <c r="C1577" i="5"/>
  <c r="AB1577" i="5"/>
  <c r="C1578" i="5"/>
  <c r="C1579" i="5"/>
  <c r="C1580" i="5"/>
  <c r="V1580" i="5"/>
  <c r="R1580" i="5" s="1"/>
  <c r="C1581" i="5"/>
  <c r="V1581" i="5"/>
  <c r="C1582" i="5"/>
  <c r="C1583" i="5"/>
  <c r="C1584" i="5"/>
  <c r="C1585" i="5"/>
  <c r="C1586" i="5"/>
  <c r="C1587" i="5"/>
  <c r="V1587" i="5" s="1"/>
  <c r="C1588" i="5"/>
  <c r="V1588" i="5" s="1"/>
  <c r="C1589" i="5"/>
  <c r="C1590" i="5"/>
  <c r="V1590" i="5" s="1"/>
  <c r="F1590" i="5" s="1"/>
  <c r="C1591" i="5"/>
  <c r="C1592" i="5"/>
  <c r="C1593" i="5"/>
  <c r="V1593" i="5" s="1"/>
  <c r="H1593" i="5" s="1"/>
  <c r="C1594" i="5"/>
  <c r="C1595" i="5"/>
  <c r="C1596" i="5"/>
  <c r="V1596" i="5" s="1"/>
  <c r="F1596" i="5" s="1"/>
  <c r="C1597" i="5"/>
  <c r="C1598" i="5"/>
  <c r="AB1598" i="5" s="1"/>
  <c r="C1599" i="5"/>
  <c r="C1600" i="5"/>
  <c r="C1601" i="5"/>
  <c r="C1602" i="5"/>
  <c r="AB1602" i="5" s="1"/>
  <c r="C1603" i="5"/>
  <c r="V1603" i="5" s="1"/>
  <c r="J1603" i="5" s="1"/>
  <c r="C1604" i="5"/>
  <c r="V1604" i="5" s="1"/>
  <c r="J1604" i="5" s="1"/>
  <c r="C1605" i="5"/>
  <c r="C1606" i="5"/>
  <c r="V1606" i="5" s="1"/>
  <c r="C1607" i="5"/>
  <c r="C1608" i="5"/>
  <c r="C1609" i="5"/>
  <c r="C1610" i="5"/>
  <c r="C1611" i="5"/>
  <c r="V1611" i="5" s="1"/>
  <c r="E1611" i="5" s="1"/>
  <c r="X1611" i="5" s="1"/>
  <c r="C1612" i="5"/>
  <c r="V1612" i="5" s="1"/>
  <c r="I1612" i="5"/>
  <c r="C1613" i="5"/>
  <c r="C1614" i="5"/>
  <c r="V1614" i="5" s="1"/>
  <c r="J1614" i="5" s="1"/>
  <c r="C1615" i="5"/>
  <c r="C1616" i="5"/>
  <c r="C1617" i="5"/>
  <c r="V1617" i="5" s="1"/>
  <c r="C1618" i="5"/>
  <c r="C1619" i="5"/>
  <c r="C1620" i="5"/>
  <c r="V1620" i="5" s="1"/>
  <c r="E1620" i="5" s="1"/>
  <c r="X1620" i="5" s="1"/>
  <c r="C1621" i="5"/>
  <c r="C1622" i="5"/>
  <c r="C1623" i="5"/>
  <c r="C1624" i="5"/>
  <c r="C1625" i="5"/>
  <c r="C1626" i="5"/>
  <c r="C1627" i="5"/>
  <c r="V1627" i="5" s="1"/>
  <c r="C1628" i="5"/>
  <c r="V1628" i="5" s="1"/>
  <c r="C1629" i="5"/>
  <c r="V1629" i="5" s="1"/>
  <c r="C1630" i="5"/>
  <c r="V1630" i="5"/>
  <c r="E1630" i="5" s="1"/>
  <c r="X1630" i="5" s="1"/>
  <c r="C1631" i="5"/>
  <c r="C1632" i="5"/>
  <c r="C1633" i="5"/>
  <c r="V1633" i="5" s="1"/>
  <c r="C1634" i="5"/>
  <c r="C1635" i="5"/>
  <c r="G1635" i="5" s="1"/>
  <c r="V1635" i="5"/>
  <c r="C1636" i="5"/>
  <c r="C1637" i="5"/>
  <c r="C1638" i="5"/>
  <c r="V1638" i="5" s="1"/>
  <c r="C1639" i="5"/>
  <c r="V1639" i="5" s="1"/>
  <c r="C1640" i="5"/>
  <c r="C1641" i="5"/>
  <c r="C1642" i="5"/>
  <c r="C1643" i="5"/>
  <c r="V1643" i="5"/>
  <c r="H1643" i="5" s="1"/>
  <c r="C1644" i="5"/>
  <c r="C1645" i="5"/>
  <c r="C1646" i="5"/>
  <c r="C1647" i="5"/>
  <c r="AB1647" i="5" s="1"/>
  <c r="C1648" i="5"/>
  <c r="C1649" i="5"/>
  <c r="C1650" i="5"/>
  <c r="V1650" i="5" s="1"/>
  <c r="C1651" i="5"/>
  <c r="C1652" i="5"/>
  <c r="C1653" i="5"/>
  <c r="AB1653" i="5"/>
  <c r="C1654" i="5"/>
  <c r="V1654" i="5" s="1"/>
  <c r="C1655" i="5"/>
  <c r="C1656" i="5"/>
  <c r="V1656" i="5" s="1"/>
  <c r="C1657" i="5"/>
  <c r="V1657" i="5" s="1"/>
  <c r="I1657" i="5" s="1"/>
  <c r="C1658" i="5"/>
  <c r="C1659" i="5"/>
  <c r="V1659" i="5"/>
  <c r="C1660" i="5"/>
  <c r="V1660" i="5"/>
  <c r="I1660" i="5" s="1"/>
  <c r="C1661" i="5"/>
  <c r="C1662" i="5"/>
  <c r="C1663" i="5"/>
  <c r="C1664" i="5"/>
  <c r="C1665" i="5"/>
  <c r="C1666" i="5"/>
  <c r="C1667" i="5"/>
  <c r="V1667" i="5" s="1"/>
  <c r="C1668" i="5"/>
  <c r="C1669" i="5"/>
  <c r="C1670" i="5"/>
  <c r="V1670" i="5" s="1"/>
  <c r="C1671" i="5"/>
  <c r="AB1671" i="5" s="1"/>
  <c r="C1672" i="5"/>
  <c r="C1673" i="5"/>
  <c r="V1673" i="5" s="1"/>
  <c r="R1673" i="5"/>
  <c r="C1674" i="5"/>
  <c r="C1675" i="5"/>
  <c r="V1675" i="5" s="1"/>
  <c r="R1675" i="5"/>
  <c r="C1676" i="5"/>
  <c r="C1677" i="5"/>
  <c r="C1678" i="5"/>
  <c r="V1678" i="5"/>
  <c r="C1679" i="5"/>
  <c r="AB1679" i="5" s="1"/>
  <c r="C1680" i="5"/>
  <c r="V1680" i="5" s="1"/>
  <c r="G1680" i="5" s="1"/>
  <c r="C1681" i="5"/>
  <c r="V1681" i="5" s="1"/>
  <c r="F1681" i="5" s="1"/>
  <c r="C1682" i="5"/>
  <c r="C1683" i="5"/>
  <c r="V1683" i="5" s="1"/>
  <c r="C1684" i="5"/>
  <c r="C1685" i="5"/>
  <c r="V1685" i="5" s="1"/>
  <c r="C1686" i="5"/>
  <c r="V1686" i="5" s="1"/>
  <c r="C1687" i="5"/>
  <c r="AB1687" i="5"/>
  <c r="C1688" i="5"/>
  <c r="C1689" i="5"/>
  <c r="C1690" i="5"/>
  <c r="C1691" i="5"/>
  <c r="V1691" i="5" s="1"/>
  <c r="J1691" i="5" s="1"/>
  <c r="C1692" i="5"/>
  <c r="C1693" i="5"/>
  <c r="V1693" i="5" s="1"/>
  <c r="C1694" i="5"/>
  <c r="V1694" i="5" s="1"/>
  <c r="E1694" i="5" s="1"/>
  <c r="X1694" i="5" s="1"/>
  <c r="C1695" i="5"/>
  <c r="V1695" i="5"/>
  <c r="C1696" i="5"/>
  <c r="AB1696" i="5" s="1"/>
  <c r="C1697" i="5"/>
  <c r="AB1697" i="5"/>
  <c r="C1698" i="5"/>
  <c r="C1699" i="5"/>
  <c r="V1699" i="5" s="1"/>
  <c r="C1700" i="5"/>
  <c r="C1701" i="5"/>
  <c r="C1702" i="5"/>
  <c r="V1702" i="5"/>
  <c r="F1702" i="5" s="1"/>
  <c r="C1703" i="5"/>
  <c r="AB1703" i="5" s="1"/>
  <c r="C1704" i="5"/>
  <c r="C1705" i="5"/>
  <c r="AB1705" i="5" s="1"/>
  <c r="C1706" i="5"/>
  <c r="C1707" i="5"/>
  <c r="C1708" i="5"/>
  <c r="C1709" i="5"/>
  <c r="C1710" i="5"/>
  <c r="V1710" i="5" s="1"/>
  <c r="C1711" i="5"/>
  <c r="C1712" i="5"/>
  <c r="V1712" i="5" s="1"/>
  <c r="C1713" i="5"/>
  <c r="C1714" i="5"/>
  <c r="AB1714" i="5" s="1"/>
  <c r="C1715" i="5"/>
  <c r="C1716" i="5"/>
  <c r="C1717" i="5"/>
  <c r="AB1717" i="5" s="1"/>
  <c r="C1718" i="5"/>
  <c r="V1718" i="5" s="1"/>
  <c r="J1718" i="5" s="1"/>
  <c r="C1719" i="5"/>
  <c r="V1719" i="5" s="1"/>
  <c r="I1719" i="5" s="1"/>
  <c r="C1720" i="5"/>
  <c r="V1720" i="5" s="1"/>
  <c r="I1720" i="5" s="1"/>
  <c r="C1721" i="5"/>
  <c r="C1722" i="5"/>
  <c r="C1723" i="5"/>
  <c r="V1723" i="5" s="1"/>
  <c r="C1724" i="5"/>
  <c r="C1725" i="5"/>
  <c r="C1726" i="5"/>
  <c r="C1727" i="5"/>
  <c r="C1728" i="5"/>
  <c r="V1728" i="5"/>
  <c r="C1729" i="5"/>
  <c r="C1730" i="5"/>
  <c r="C1731" i="5"/>
  <c r="V1731" i="5" s="1"/>
  <c r="C1732" i="5"/>
  <c r="C1733" i="5"/>
  <c r="V1733" i="5" s="1"/>
  <c r="C1734" i="5"/>
  <c r="C1735" i="5"/>
  <c r="C1736" i="5"/>
  <c r="C1737" i="5"/>
  <c r="AB1737" i="5" s="1"/>
  <c r="C1738" i="5"/>
  <c r="C1739" i="5"/>
  <c r="V1739" i="5" s="1"/>
  <c r="C1740" i="5"/>
  <c r="C1741" i="5"/>
  <c r="C1742" i="5"/>
  <c r="C1743" i="5"/>
  <c r="C1744" i="5"/>
  <c r="V1744" i="5" s="1"/>
  <c r="C1745" i="5"/>
  <c r="C1746" i="5"/>
  <c r="C1747" i="5"/>
  <c r="V1747" i="5" s="1"/>
  <c r="C1748" i="5"/>
  <c r="C1749" i="5"/>
  <c r="V1749" i="5" s="1"/>
  <c r="C1750" i="5"/>
  <c r="V1750" i="5" s="1"/>
  <c r="C1751" i="5"/>
  <c r="C1752" i="5"/>
  <c r="C1753" i="5"/>
  <c r="AB1753" i="5" s="1"/>
  <c r="C1754" i="5"/>
  <c r="C1755" i="5"/>
  <c r="V1755" i="5" s="1"/>
  <c r="C1756" i="5"/>
  <c r="C1757" i="5"/>
  <c r="C1758" i="5"/>
  <c r="V1758" i="5" s="1"/>
  <c r="C1759" i="5"/>
  <c r="C1760" i="5"/>
  <c r="V1760" i="5"/>
  <c r="C1761" i="5"/>
  <c r="C1762" i="5"/>
  <c r="V1762" i="5" s="1"/>
  <c r="C1763" i="5"/>
  <c r="V1763" i="5"/>
  <c r="I1763" i="5" s="1"/>
  <c r="C1764" i="5"/>
  <c r="C1765" i="5"/>
  <c r="C1766" i="5"/>
  <c r="C1767" i="5"/>
  <c r="V1767" i="5" s="1"/>
  <c r="C1768" i="5"/>
  <c r="V1768" i="5" s="1"/>
  <c r="R1768" i="5" s="1"/>
  <c r="C1769" i="5"/>
  <c r="AB1769" i="5"/>
  <c r="C1770" i="5"/>
  <c r="C1771" i="5"/>
  <c r="C1772" i="5"/>
  <c r="C1773" i="5"/>
  <c r="C1774" i="5"/>
  <c r="V1774" i="5" s="1"/>
  <c r="C1775" i="5"/>
  <c r="V1775" i="5" s="1"/>
  <c r="C1776" i="5"/>
  <c r="C1777" i="5"/>
  <c r="C1778" i="5"/>
  <c r="C1779" i="5"/>
  <c r="V1779" i="5"/>
  <c r="R1779" i="5" s="1"/>
  <c r="C1780" i="5"/>
  <c r="C1781" i="5"/>
  <c r="V1781" i="5" s="1"/>
  <c r="C1782" i="5"/>
  <c r="V1782" i="5" s="1"/>
  <c r="C1783" i="5"/>
  <c r="C1784" i="5"/>
  <c r="C1785" i="5"/>
  <c r="C1786" i="5"/>
  <c r="C1787" i="5"/>
  <c r="V1787" i="5" s="1"/>
  <c r="J1787" i="5" s="1"/>
  <c r="C1788" i="5"/>
  <c r="C1789" i="5"/>
  <c r="V1789" i="5"/>
  <c r="C1790" i="5"/>
  <c r="C1791" i="5"/>
  <c r="V1791" i="5"/>
  <c r="C1792" i="5"/>
  <c r="AB1792" i="5" s="1"/>
  <c r="C1793" i="5"/>
  <c r="C1794" i="5"/>
  <c r="C1795" i="5"/>
  <c r="C1796" i="5"/>
  <c r="C1797" i="5"/>
  <c r="C1798" i="5"/>
  <c r="V1798" i="5"/>
  <c r="C1799" i="5"/>
  <c r="V1799" i="5" s="1"/>
  <c r="E1799" i="5" s="1"/>
  <c r="X1799" i="5" s="1"/>
  <c r="C1800" i="5"/>
  <c r="C1801" i="5"/>
  <c r="C1802" i="5"/>
  <c r="C1803" i="5"/>
  <c r="V1803" i="5"/>
  <c r="C1804" i="5"/>
  <c r="C1805" i="5"/>
  <c r="C1806" i="5"/>
  <c r="C1807" i="5"/>
  <c r="C1808" i="5"/>
  <c r="V1808" i="5" s="1"/>
  <c r="C1809" i="5"/>
  <c r="C1810" i="5"/>
  <c r="AB1810" i="5"/>
  <c r="C1811" i="5"/>
  <c r="V1811" i="5" s="1"/>
  <c r="C1812" i="5"/>
  <c r="C1813" i="5"/>
  <c r="C1814" i="5"/>
  <c r="V1814" i="5" s="1"/>
  <c r="J1814" i="5" s="1"/>
  <c r="C1815" i="5"/>
  <c r="V1815" i="5"/>
  <c r="C1816" i="5"/>
  <c r="V1816" i="5"/>
  <c r="C1817" i="5"/>
  <c r="C1818" i="5"/>
  <c r="C1819" i="5"/>
  <c r="V1819" i="5" s="1"/>
  <c r="C1820" i="5"/>
  <c r="C1821" i="5"/>
  <c r="C1822" i="5"/>
  <c r="C1823" i="5"/>
  <c r="V1823" i="5" s="1"/>
  <c r="F1823" i="5" s="1"/>
  <c r="C1824" i="5"/>
  <c r="V1824" i="5"/>
  <c r="J1824" i="5" s="1"/>
  <c r="C1825" i="5"/>
  <c r="C1826" i="5"/>
  <c r="C1827" i="5"/>
  <c r="V1827" i="5" s="1"/>
  <c r="C1828" i="5"/>
  <c r="C1829" i="5"/>
  <c r="V1829" i="5" s="1"/>
  <c r="C1830" i="5"/>
  <c r="C1831" i="5"/>
  <c r="V1831" i="5" s="1"/>
  <c r="R1831" i="5" s="1"/>
  <c r="C1832" i="5"/>
  <c r="V1832" i="5" s="1"/>
  <c r="R1832" i="5" s="1"/>
  <c r="C1833" i="5"/>
  <c r="C1834" i="5"/>
  <c r="C1835" i="5"/>
  <c r="V1835" i="5" s="1"/>
  <c r="C1836" i="5"/>
  <c r="C1837" i="5"/>
  <c r="C1838" i="5"/>
  <c r="V1838" i="5" s="1"/>
  <c r="C1839" i="5"/>
  <c r="C1840" i="5"/>
  <c r="V1840" i="5" s="1"/>
  <c r="H1840" i="5" s="1"/>
  <c r="C1841" i="5"/>
  <c r="C1842" i="5"/>
  <c r="C1843" i="5"/>
  <c r="V1843" i="5" s="1"/>
  <c r="C1844" i="5"/>
  <c r="C1845" i="5"/>
  <c r="C1846" i="5"/>
  <c r="C1847" i="5"/>
  <c r="C1848" i="5"/>
  <c r="V1848" i="5" s="1"/>
  <c r="J1848" i="5" s="1"/>
  <c r="C1849" i="5"/>
  <c r="C1850" i="5"/>
  <c r="AB1850" i="5" s="1"/>
  <c r="C1851" i="5"/>
  <c r="C1852" i="5"/>
  <c r="C1853" i="5"/>
  <c r="C1854" i="5"/>
  <c r="V1854" i="5" s="1"/>
  <c r="H1854" i="5"/>
  <c r="C1855" i="5"/>
  <c r="C1856" i="5"/>
  <c r="C1857" i="5"/>
  <c r="C1858" i="5"/>
  <c r="C1859" i="5"/>
  <c r="V1859" i="5"/>
  <c r="C1860" i="5"/>
  <c r="C1861" i="5"/>
  <c r="V1861" i="5" s="1"/>
  <c r="C1862" i="5"/>
  <c r="V1862" i="5" s="1"/>
  <c r="J1862" i="5" s="1"/>
  <c r="C1863" i="5"/>
  <c r="C1864" i="5"/>
  <c r="AB1864" i="5"/>
  <c r="C1865" i="5"/>
  <c r="C1866" i="5"/>
  <c r="C1867" i="5"/>
  <c r="V1867" i="5" s="1"/>
  <c r="R1867" i="5" s="1"/>
  <c r="C1868" i="5"/>
  <c r="C1869" i="5"/>
  <c r="C1870" i="5"/>
  <c r="C1871" i="5"/>
  <c r="C1872" i="5"/>
  <c r="V1872" i="5" s="1"/>
  <c r="E1872" i="5" s="1"/>
  <c r="X1872" i="5" s="1"/>
  <c r="C1873" i="5"/>
  <c r="C1874" i="5"/>
  <c r="C1875" i="5"/>
  <c r="V1875" i="5" s="1"/>
  <c r="C1876" i="5"/>
  <c r="C1877" i="5"/>
  <c r="V1877" i="5" s="1"/>
  <c r="E1877" i="5" s="1"/>
  <c r="X1877" i="5" s="1"/>
  <c r="C1878" i="5"/>
  <c r="V1878" i="5" s="1"/>
  <c r="H1878" i="5" s="1"/>
  <c r="C1879" i="5"/>
  <c r="V1879" i="5" s="1"/>
  <c r="C1880" i="5"/>
  <c r="V1880" i="5"/>
  <c r="J1880" i="5" s="1"/>
  <c r="C1881" i="5"/>
  <c r="C1882" i="5"/>
  <c r="C1883" i="5"/>
  <c r="C1884" i="5"/>
  <c r="C1885" i="5"/>
  <c r="V1885" i="5" s="1"/>
  <c r="C1886" i="5"/>
  <c r="V1886" i="5" s="1"/>
  <c r="H1886" i="5" s="1"/>
  <c r="C1887" i="5"/>
  <c r="C1888" i="5"/>
  <c r="C1889" i="5"/>
  <c r="C1890" i="5"/>
  <c r="C1891" i="5"/>
  <c r="V1891" i="5" s="1"/>
  <c r="E1891" i="5" s="1"/>
  <c r="X1891" i="5" s="1"/>
  <c r="C1892" i="5"/>
  <c r="C1893" i="5"/>
  <c r="V1893" i="5"/>
  <c r="C1894" i="5"/>
  <c r="V1894" i="5" s="1"/>
  <c r="R1894" i="5" s="1"/>
  <c r="C1895" i="5"/>
  <c r="C1896" i="5"/>
  <c r="V1896" i="5" s="1"/>
  <c r="R1896" i="5" s="1"/>
  <c r="C1897" i="5"/>
  <c r="C1898" i="5"/>
  <c r="C1899" i="5"/>
  <c r="V1899" i="5" s="1"/>
  <c r="C1900" i="5"/>
  <c r="C1901" i="5"/>
  <c r="C1902" i="5"/>
  <c r="V1902" i="5" s="1"/>
  <c r="H1902" i="5"/>
  <c r="C1903" i="5"/>
  <c r="C1904" i="5"/>
  <c r="V1904" i="5"/>
  <c r="C1905" i="5"/>
  <c r="V1905" i="5"/>
  <c r="C1906" i="5"/>
  <c r="C1907" i="5"/>
  <c r="V1907" i="5"/>
  <c r="C1908" i="5"/>
  <c r="C1909" i="5"/>
  <c r="C1910" i="5"/>
  <c r="V1910" i="5" s="1"/>
  <c r="C1911" i="5"/>
  <c r="V1911" i="5" s="1"/>
  <c r="J1911" i="5" s="1"/>
  <c r="C1912" i="5"/>
  <c r="V1912" i="5" s="1"/>
  <c r="C1913" i="5"/>
  <c r="C1914" i="5"/>
  <c r="C1915" i="5"/>
  <c r="V1915" i="5" s="1"/>
  <c r="E1915" i="5" s="1"/>
  <c r="X1915" i="5" s="1"/>
  <c r="C1916" i="5"/>
  <c r="C1917" i="5"/>
  <c r="V1917" i="5" s="1"/>
  <c r="C1918" i="5"/>
  <c r="V1918" i="5" s="1"/>
  <c r="I1918" i="5" s="1"/>
  <c r="C1919" i="5"/>
  <c r="V1919" i="5" s="1"/>
  <c r="C1920" i="5"/>
  <c r="V1920" i="5" s="1"/>
  <c r="C1921" i="5"/>
  <c r="C1922" i="5"/>
  <c r="C1923" i="5"/>
  <c r="V1923" i="5" s="1"/>
  <c r="C1924" i="5"/>
  <c r="C1925" i="5"/>
  <c r="C1926" i="5"/>
  <c r="C1927" i="5"/>
  <c r="C1928" i="5"/>
  <c r="V1928" i="5"/>
  <c r="I1928" i="5" s="1"/>
  <c r="C1929" i="5"/>
  <c r="C1930" i="5"/>
  <c r="C1931" i="5"/>
  <c r="V1931" i="5" s="1"/>
  <c r="G1931" i="5" s="1"/>
  <c r="C1932" i="5"/>
  <c r="C1933" i="5"/>
  <c r="V1933" i="5" s="1"/>
  <c r="C1934" i="5"/>
  <c r="AB1934" i="5"/>
  <c r="C1935" i="5"/>
  <c r="C1936" i="5"/>
  <c r="V1936" i="5"/>
  <c r="C1937" i="5"/>
  <c r="C1938" i="5"/>
  <c r="C1939" i="5"/>
  <c r="V1939" i="5" s="1"/>
  <c r="C1940" i="5"/>
  <c r="C1941" i="5"/>
  <c r="C1942" i="5"/>
  <c r="C1943" i="5"/>
  <c r="V1943" i="5" s="1"/>
  <c r="C1944" i="5"/>
  <c r="V1944" i="5" s="1"/>
  <c r="C1945" i="5"/>
  <c r="C1946" i="5"/>
  <c r="C1947" i="5"/>
  <c r="V1947" i="5" s="1"/>
  <c r="C1948" i="5"/>
  <c r="C1949" i="5"/>
  <c r="V1949" i="5" s="1"/>
  <c r="C1950" i="5"/>
  <c r="V1950" i="5" s="1"/>
  <c r="C1951" i="5"/>
  <c r="C1952" i="5"/>
  <c r="V1952" i="5" s="1"/>
  <c r="R1952" i="5" s="1"/>
  <c r="C1953" i="5"/>
  <c r="C1954" i="5"/>
  <c r="V1954" i="5" s="1"/>
  <c r="E1954" i="5" s="1"/>
  <c r="X1954" i="5" s="1"/>
  <c r="C1955" i="5"/>
  <c r="V1955" i="5"/>
  <c r="C1956" i="5"/>
  <c r="C1957" i="5"/>
  <c r="V1957" i="5" s="1"/>
  <c r="C1958" i="5"/>
  <c r="C1959" i="5"/>
  <c r="C1960" i="5"/>
  <c r="V1960" i="5" s="1"/>
  <c r="C1961" i="5"/>
  <c r="C1962" i="5"/>
  <c r="AB1962" i="5" s="1"/>
  <c r="C1963" i="5"/>
  <c r="V1963" i="5" s="1"/>
  <c r="H1963" i="5"/>
  <c r="C1964" i="5"/>
  <c r="C1965" i="5"/>
  <c r="C1966" i="5"/>
  <c r="V1966" i="5" s="1"/>
  <c r="R1966" i="5" s="1"/>
  <c r="C1967" i="5"/>
  <c r="C1968" i="5"/>
  <c r="C1969" i="5"/>
  <c r="C1970" i="5"/>
  <c r="C1971" i="5"/>
  <c r="V1971" i="5" s="1"/>
  <c r="C1972" i="5"/>
  <c r="V1972" i="5"/>
  <c r="C1973" i="5"/>
  <c r="V1973" i="5" s="1"/>
  <c r="C1974" i="5"/>
  <c r="V1974" i="5"/>
  <c r="C1975" i="5"/>
  <c r="C1976" i="5"/>
  <c r="V1976" i="5" s="1"/>
  <c r="C1977" i="5"/>
  <c r="C1978" i="5"/>
  <c r="C1979" i="5"/>
  <c r="V1979" i="5" s="1"/>
  <c r="C1980" i="5"/>
  <c r="C1981" i="5"/>
  <c r="C1982" i="5"/>
  <c r="V1982" i="5" s="1"/>
  <c r="C1983" i="5"/>
  <c r="V1983" i="5" s="1"/>
  <c r="C1984" i="5"/>
  <c r="C1985" i="5"/>
  <c r="V1985" i="5" s="1"/>
  <c r="G1985" i="5"/>
  <c r="C1986" i="5"/>
  <c r="AB1986" i="5" s="1"/>
  <c r="C1987" i="5"/>
  <c r="V1987" i="5" s="1"/>
  <c r="R1987" i="5" s="1"/>
  <c r="C1988" i="5"/>
  <c r="C1989" i="5"/>
  <c r="C1990" i="5"/>
  <c r="C1991" i="5"/>
  <c r="C1992" i="5"/>
  <c r="V1992" i="5" s="1"/>
  <c r="C1993" i="5"/>
  <c r="C1994" i="5"/>
  <c r="C1995" i="5"/>
  <c r="V1995" i="5" s="1"/>
  <c r="E1995" i="5" s="1"/>
  <c r="X1995" i="5" s="1"/>
  <c r="C1996" i="5"/>
  <c r="C1997" i="5"/>
  <c r="V1997" i="5"/>
  <c r="C1998" i="5"/>
  <c r="V1998" i="5" s="1"/>
  <c r="C1999" i="5"/>
  <c r="C2000" i="5"/>
  <c r="V2000" i="5"/>
  <c r="C2001" i="5"/>
  <c r="AB2001" i="5" s="1"/>
  <c r="C2002" i="5"/>
  <c r="C2003" i="5"/>
  <c r="C2004" i="5"/>
  <c r="C2005" i="5"/>
  <c r="V2005" i="5" s="1"/>
  <c r="C2006" i="5"/>
  <c r="V2006" i="5"/>
  <c r="J2006" i="5" s="1"/>
  <c r="C2007" i="5"/>
  <c r="V2007" i="5" s="1"/>
  <c r="C2008" i="5"/>
  <c r="V2008" i="5"/>
  <c r="G2008" i="5" s="1"/>
  <c r="C2009" i="5"/>
  <c r="C2010" i="5"/>
  <c r="C2011" i="5"/>
  <c r="V2011" i="5" s="1"/>
  <c r="C2012" i="5"/>
  <c r="C2013" i="5"/>
  <c r="V2013" i="5" s="1"/>
  <c r="C2014" i="5"/>
  <c r="C2015" i="5"/>
  <c r="C2016" i="5"/>
  <c r="V2016" i="5"/>
  <c r="H2016" i="5" s="1"/>
  <c r="C2017" i="5"/>
  <c r="C2018" i="5"/>
  <c r="C2019" i="5"/>
  <c r="C2020" i="5"/>
  <c r="C2021" i="5"/>
  <c r="C2022" i="5"/>
  <c r="C2023" i="5"/>
  <c r="C2024" i="5"/>
  <c r="V2024" i="5" s="1"/>
  <c r="C2025" i="5"/>
  <c r="C2026" i="5"/>
  <c r="C2027" i="5"/>
  <c r="V2027" i="5" s="1"/>
  <c r="I2027" i="5" s="1"/>
  <c r="C2028" i="5"/>
  <c r="C2029" i="5"/>
  <c r="V2029" i="5" s="1"/>
  <c r="C2030" i="5"/>
  <c r="C2031" i="5"/>
  <c r="C2032" i="5"/>
  <c r="V2032" i="5" s="1"/>
  <c r="H2032" i="5" s="1"/>
  <c r="C2033" i="5"/>
  <c r="C2034" i="5"/>
  <c r="C2035" i="5"/>
  <c r="V2035" i="5"/>
  <c r="C2036" i="5"/>
  <c r="C2037" i="5"/>
  <c r="V2037" i="5"/>
  <c r="C2038" i="5"/>
  <c r="C2039" i="5"/>
  <c r="AB2039" i="5" s="1"/>
  <c r="C2040" i="5"/>
  <c r="V2040" i="5" s="1"/>
  <c r="C2041" i="5"/>
  <c r="V2041" i="5" s="1"/>
  <c r="R2041" i="5" s="1"/>
  <c r="C2042" i="5"/>
  <c r="C2043" i="5"/>
  <c r="V2043" i="5" s="1"/>
  <c r="C2044" i="5"/>
  <c r="C2045" i="5"/>
  <c r="C2046" i="5"/>
  <c r="V2046" i="5" s="1"/>
  <c r="F2046" i="5" s="1"/>
  <c r="C2047" i="5"/>
  <c r="C2048" i="5"/>
  <c r="C2049" i="5"/>
  <c r="C2050" i="5"/>
  <c r="C2051" i="5"/>
  <c r="V2051" i="5"/>
  <c r="C2052" i="5"/>
  <c r="V2052" i="5" s="1"/>
  <c r="J2052" i="5" s="1"/>
  <c r="C2053" i="5"/>
  <c r="C2054" i="5"/>
  <c r="V2054" i="5"/>
  <c r="C2055" i="5"/>
  <c r="V2055" i="5" s="1"/>
  <c r="C2056" i="5"/>
  <c r="AB2056" i="5"/>
  <c r="C2057" i="5"/>
  <c r="C2058" i="5"/>
  <c r="C2059" i="5"/>
  <c r="V2059" i="5" s="1"/>
  <c r="H2059" i="5"/>
  <c r="C2060" i="5"/>
  <c r="C2061" i="5"/>
  <c r="V2061" i="5" s="1"/>
  <c r="C2062" i="5"/>
  <c r="V2062" i="5"/>
  <c r="R2062" i="5" s="1"/>
  <c r="C2063" i="5"/>
  <c r="V2063" i="5" s="1"/>
  <c r="R2063" i="5" s="1"/>
  <c r="C2064" i="5"/>
  <c r="C2065" i="5"/>
  <c r="C2066" i="5"/>
  <c r="C2067" i="5"/>
  <c r="V2067" i="5" s="1"/>
  <c r="C2068" i="5"/>
  <c r="C2069" i="5"/>
  <c r="C2070" i="5"/>
  <c r="V2070" i="5" s="1"/>
  <c r="C2071" i="5"/>
  <c r="C2072" i="5"/>
  <c r="C2073" i="5"/>
  <c r="C2074" i="5"/>
  <c r="C2075" i="5"/>
  <c r="V2075" i="5" s="1"/>
  <c r="C2076" i="5"/>
  <c r="C2077" i="5"/>
  <c r="V2077" i="5" s="1"/>
  <c r="E2077" i="5" s="1"/>
  <c r="X2077" i="5" s="1"/>
  <c r="C2078" i="5"/>
  <c r="C2079" i="5"/>
  <c r="AB2079" i="5" s="1"/>
  <c r="C2080" i="5"/>
  <c r="C2081" i="5"/>
  <c r="V2081" i="5" s="1"/>
  <c r="C2082" i="5"/>
  <c r="C2083" i="5"/>
  <c r="V2083" i="5" s="1"/>
  <c r="I2083" i="5" s="1"/>
  <c r="C2084" i="5"/>
  <c r="C2085" i="5"/>
  <c r="C2086" i="5"/>
  <c r="C2087" i="5"/>
  <c r="C2088" i="5"/>
  <c r="V2088" i="5" s="1"/>
  <c r="J2088" i="5" s="1"/>
  <c r="C2089" i="5"/>
  <c r="C2090" i="5"/>
  <c r="C2091" i="5"/>
  <c r="V2091" i="5" s="1"/>
  <c r="C2092" i="5"/>
  <c r="C2093" i="5"/>
  <c r="V2093" i="5" s="1"/>
  <c r="C2094" i="5"/>
  <c r="V2094" i="5" s="1"/>
  <c r="C2095" i="5"/>
  <c r="V2095" i="5" s="1"/>
  <c r="E2095" i="5" s="1"/>
  <c r="X2095" i="5" s="1"/>
  <c r="C2096" i="5"/>
  <c r="V2096" i="5"/>
  <c r="C2097" i="5"/>
  <c r="C2098" i="5"/>
  <c r="C2099" i="5"/>
  <c r="C2100" i="5"/>
  <c r="C2101" i="5"/>
  <c r="V2101" i="5" s="1"/>
  <c r="C2102" i="5"/>
  <c r="V2102" i="5"/>
  <c r="J2102" i="5"/>
  <c r="C2103" i="5"/>
  <c r="V2103" i="5"/>
  <c r="C2104" i="5"/>
  <c r="V2104" i="5"/>
  <c r="R2104" i="5" s="1"/>
  <c r="C2105" i="5"/>
  <c r="C2106" i="5"/>
  <c r="C2107" i="5"/>
  <c r="C2108" i="5"/>
  <c r="C2109" i="5"/>
  <c r="C2110" i="5"/>
  <c r="C2111" i="5"/>
  <c r="C2112" i="5"/>
  <c r="V2112" i="5" s="1"/>
  <c r="H2112" i="5" s="1"/>
  <c r="C2113" i="5"/>
  <c r="C2114" i="5"/>
  <c r="C2115" i="5"/>
  <c r="V2115" i="5" s="1"/>
  <c r="F2115" i="5" s="1"/>
  <c r="C2116" i="5"/>
  <c r="C2117" i="5"/>
  <c r="V2117" i="5" s="1"/>
  <c r="C2118" i="5"/>
  <c r="V2118" i="5" s="1"/>
  <c r="C2119" i="5"/>
  <c r="C2120" i="5"/>
  <c r="C2121" i="5"/>
  <c r="C2122" i="5"/>
  <c r="C2123" i="5"/>
  <c r="V2123" i="5" s="1"/>
  <c r="E2123" i="5" s="1"/>
  <c r="X2123" i="5" s="1"/>
  <c r="C2124" i="5"/>
  <c r="C2125" i="5"/>
  <c r="V2125" i="5"/>
  <c r="C2126" i="5"/>
  <c r="V2126" i="5" s="1"/>
  <c r="C2127" i="5"/>
  <c r="V2127" i="5"/>
  <c r="C2128" i="5"/>
  <c r="V2128" i="5" s="1"/>
  <c r="C2129" i="5"/>
  <c r="V2129" i="5" s="1"/>
  <c r="C2130" i="5"/>
  <c r="C2131" i="5"/>
  <c r="V2131" i="5" s="1"/>
  <c r="C2132" i="5"/>
  <c r="C2133" i="5"/>
  <c r="C2134" i="5"/>
  <c r="V2134" i="5"/>
  <c r="I2134" i="5" s="1"/>
  <c r="C2135" i="5"/>
  <c r="V2135" i="5" s="1"/>
  <c r="C2136" i="5"/>
  <c r="C2137" i="5"/>
  <c r="C2138" i="5"/>
  <c r="V2138" i="5" s="1"/>
  <c r="F2138" i="5"/>
  <c r="C2139" i="5"/>
  <c r="C2140" i="5"/>
  <c r="C2141" i="5"/>
  <c r="V2141" i="5" s="1"/>
  <c r="R2141" i="5" s="1"/>
  <c r="C2142" i="5"/>
  <c r="V2142" i="5"/>
  <c r="C2143" i="5"/>
  <c r="C2144" i="5"/>
  <c r="V2144" i="5"/>
  <c r="C2145" i="5"/>
  <c r="C2146" i="5"/>
  <c r="AB2146" i="5" s="1"/>
  <c r="C2147" i="5"/>
  <c r="V2147" i="5" s="1"/>
  <c r="C2148" i="5"/>
  <c r="V2148" i="5" s="1"/>
  <c r="C2149" i="5"/>
  <c r="C2150" i="5"/>
  <c r="C2151" i="5"/>
  <c r="C2152" i="5"/>
  <c r="C2153" i="5"/>
  <c r="C2154" i="5"/>
  <c r="C2155" i="5"/>
  <c r="V2155" i="5"/>
  <c r="C2156" i="5"/>
  <c r="C2157" i="5"/>
  <c r="V2157" i="5" s="1"/>
  <c r="C2158" i="5"/>
  <c r="V2158" i="5" s="1"/>
  <c r="C2159" i="5"/>
  <c r="C2160" i="5"/>
  <c r="V2160" i="5"/>
  <c r="E2160" i="5" s="1"/>
  <c r="X2160" i="5" s="1"/>
  <c r="C2161" i="5"/>
  <c r="C2162" i="5"/>
  <c r="C2163" i="5"/>
  <c r="V2163" i="5"/>
  <c r="E2163" i="5" s="1"/>
  <c r="X2163" i="5" s="1"/>
  <c r="C2164" i="5"/>
  <c r="C2165" i="5"/>
  <c r="V2165" i="5" s="1"/>
  <c r="C2166" i="5"/>
  <c r="V2166" i="5" s="1"/>
  <c r="C2167" i="5"/>
  <c r="V2167" i="5" s="1"/>
  <c r="C2168" i="5"/>
  <c r="V2168" i="5" s="1"/>
  <c r="H2168" i="5" s="1"/>
  <c r="C2169" i="5"/>
  <c r="C2170" i="5"/>
  <c r="C2171" i="5"/>
  <c r="V2171" i="5" s="1"/>
  <c r="C2172" i="5"/>
  <c r="V2172" i="5" s="1"/>
  <c r="C2173" i="5"/>
  <c r="V2173" i="5" s="1"/>
  <c r="C2174" i="5"/>
  <c r="C2175" i="5"/>
  <c r="C2176" i="5"/>
  <c r="V2176" i="5" s="1"/>
  <c r="J2176" i="5" s="1"/>
  <c r="C2177" i="5"/>
  <c r="C2178" i="5"/>
  <c r="V2178" i="5"/>
  <c r="C2179" i="5"/>
  <c r="V2179" i="5" s="1"/>
  <c r="G2179" i="5" s="1"/>
  <c r="C2180" i="5"/>
  <c r="V2180" i="5" s="1"/>
  <c r="C2181" i="5"/>
  <c r="V2181" i="5" s="1"/>
  <c r="I2181" i="5" s="1"/>
  <c r="C2182" i="5"/>
  <c r="V2182" i="5" s="1"/>
  <c r="C2183" i="5"/>
  <c r="C2184" i="5"/>
  <c r="AB2184" i="5" s="1"/>
  <c r="C2185" i="5"/>
  <c r="C2186" i="5"/>
  <c r="C2187" i="5"/>
  <c r="V2187" i="5"/>
  <c r="C2188" i="5"/>
  <c r="V2188" i="5" s="1"/>
  <c r="J2188" i="5" s="1"/>
  <c r="C2189" i="5"/>
  <c r="V2189" i="5" s="1"/>
  <c r="C2190" i="5"/>
  <c r="V2190" i="5" s="1"/>
  <c r="C2191" i="5"/>
  <c r="C2192" i="5"/>
  <c r="V2192" i="5" s="1"/>
  <c r="H2192" i="5" s="1"/>
  <c r="C2193" i="5"/>
  <c r="C2194" i="5"/>
  <c r="C2195" i="5"/>
  <c r="V2195" i="5"/>
  <c r="F2195" i="5" s="1"/>
  <c r="C2196" i="5"/>
  <c r="V2196" i="5"/>
  <c r="R2196" i="5" s="1"/>
  <c r="C2197" i="5"/>
  <c r="C2198" i="5"/>
  <c r="C2199" i="5"/>
  <c r="C2200" i="5"/>
  <c r="V2200" i="5" s="1"/>
  <c r="C2201" i="5"/>
  <c r="V2201" i="5" s="1"/>
  <c r="C2202" i="5"/>
  <c r="C2203" i="5"/>
  <c r="V2203" i="5" s="1"/>
  <c r="C2204" i="5"/>
  <c r="C2205" i="5"/>
  <c r="V2205" i="5" s="1"/>
  <c r="J2205" i="5" s="1"/>
  <c r="C2206" i="5"/>
  <c r="V2206" i="5" s="1"/>
  <c r="C2207" i="5"/>
  <c r="V2207" i="5" s="1"/>
  <c r="J2207" i="5" s="1"/>
  <c r="C2208" i="5"/>
  <c r="V2208" i="5" s="1"/>
  <c r="C2209" i="5"/>
  <c r="AB2209" i="5" s="1"/>
  <c r="C2210" i="5"/>
  <c r="C2211" i="5"/>
  <c r="C2212" i="5"/>
  <c r="C2213" i="5"/>
  <c r="C2214" i="5"/>
  <c r="V2214" i="5" s="1"/>
  <c r="F2214" i="5" s="1"/>
  <c r="C2215" i="5"/>
  <c r="C2216" i="5"/>
  <c r="V2216" i="5" s="1"/>
  <c r="C2217" i="5"/>
  <c r="AB2217" i="5" s="1"/>
  <c r="C2218" i="5"/>
  <c r="C2219" i="5"/>
  <c r="V2219" i="5"/>
  <c r="C2220" i="5"/>
  <c r="V2220" i="5" s="1"/>
  <c r="H2220" i="5" s="1"/>
  <c r="C2221" i="5"/>
  <c r="C2222" i="5"/>
  <c r="V2222" i="5" s="1"/>
  <c r="C2223" i="5"/>
  <c r="V2223" i="5" s="1"/>
  <c r="I2223" i="5" s="1"/>
  <c r="C2224" i="5"/>
  <c r="C2225" i="5"/>
  <c r="C2226" i="5"/>
  <c r="C2227" i="5"/>
  <c r="V2227" i="5" s="1"/>
  <c r="C2228" i="5"/>
  <c r="C2229" i="5"/>
  <c r="V2229" i="5" s="1"/>
  <c r="C2230" i="5"/>
  <c r="V2230" i="5" s="1"/>
  <c r="R2230" i="5" s="1"/>
  <c r="C2231" i="5"/>
  <c r="V2231" i="5" s="1"/>
  <c r="H2231" i="5" s="1"/>
  <c r="C2232" i="5"/>
  <c r="V2232" i="5" s="1"/>
  <c r="I2232" i="5" s="1"/>
  <c r="C2233" i="5"/>
  <c r="C2234" i="5"/>
  <c r="C2235" i="5"/>
  <c r="V2235" i="5" s="1"/>
  <c r="C2236" i="5"/>
  <c r="V2236" i="5" s="1"/>
  <c r="C2237" i="5"/>
  <c r="V2237" i="5" s="1"/>
  <c r="C2238" i="5"/>
  <c r="C2239" i="5"/>
  <c r="C2240" i="5"/>
  <c r="V2240" i="5"/>
  <c r="C2241" i="5"/>
  <c r="C2242" i="5"/>
  <c r="AB2242" i="5"/>
  <c r="C2243" i="5"/>
  <c r="V2243" i="5" s="1"/>
  <c r="C2244" i="5"/>
  <c r="C2245" i="5"/>
  <c r="C2246" i="5"/>
  <c r="V2246" i="5" s="1"/>
  <c r="I2246" i="5" s="1"/>
  <c r="C2247" i="5"/>
  <c r="V2247" i="5" s="1"/>
  <c r="C2248" i="5"/>
  <c r="C2249" i="5"/>
  <c r="C2250" i="5"/>
  <c r="AB2250" i="5" s="1"/>
  <c r="C2251" i="5"/>
  <c r="V2251" i="5" s="1"/>
  <c r="E2251" i="5" s="1"/>
  <c r="X2251" i="5" s="1"/>
  <c r="C2252" i="5"/>
  <c r="V2252" i="5" s="1"/>
  <c r="E2252" i="5"/>
  <c r="X2252" i="5" s="1"/>
  <c r="C2253" i="5"/>
  <c r="C2254" i="5"/>
  <c r="V2254" i="5" s="1"/>
  <c r="F2254" i="5" s="1"/>
  <c r="C2255" i="5"/>
  <c r="C2256" i="5"/>
  <c r="C2257" i="5"/>
  <c r="V2257" i="5" s="1"/>
  <c r="C2258" i="5"/>
  <c r="AB2258" i="5" s="1"/>
  <c r="C2259" i="5"/>
  <c r="C2260" i="5"/>
  <c r="C2261" i="5"/>
  <c r="V2261" i="5"/>
  <c r="C2262" i="5"/>
  <c r="C2263" i="5"/>
  <c r="C2264" i="5"/>
  <c r="C2265" i="5"/>
  <c r="V2265" i="5" s="1"/>
  <c r="J2265" i="5" s="1"/>
  <c r="C2266" i="5"/>
  <c r="AB2266" i="5"/>
  <c r="C2267" i="5"/>
  <c r="V2267" i="5" s="1"/>
  <c r="C2268" i="5"/>
  <c r="V2268" i="5" s="1"/>
  <c r="C2269" i="5"/>
  <c r="V2269" i="5" s="1"/>
  <c r="C2270" i="5"/>
  <c r="C2271" i="5"/>
  <c r="V2271" i="5" s="1"/>
  <c r="E2271" i="5" s="1"/>
  <c r="X2271" i="5" s="1"/>
  <c r="C2272" i="5"/>
  <c r="V2272" i="5" s="1"/>
  <c r="C2273" i="5"/>
  <c r="V2273" i="5" s="1"/>
  <c r="F2273" i="5" s="1"/>
  <c r="C2274" i="5"/>
  <c r="V2274" i="5" s="1"/>
  <c r="C2275" i="5"/>
  <c r="V2275" i="5" s="1"/>
  <c r="C2276" i="5"/>
  <c r="C2277" i="5"/>
  <c r="C2278" i="5"/>
  <c r="C2279" i="5"/>
  <c r="C2280" i="5"/>
  <c r="V2280" i="5" s="1"/>
  <c r="E2280" i="5" s="1"/>
  <c r="X2280" i="5" s="1"/>
  <c r="C2281" i="5"/>
  <c r="V2281" i="5" s="1"/>
  <c r="C2282" i="5"/>
  <c r="AB2282" i="5" s="1"/>
  <c r="C2283" i="5"/>
  <c r="V2283" i="5"/>
  <c r="J2283" i="5" s="1"/>
  <c r="C2284" i="5"/>
  <c r="V2284" i="5" s="1"/>
  <c r="F2284" i="5" s="1"/>
  <c r="C2285" i="5"/>
  <c r="V2285" i="5" s="1"/>
  <c r="C2286" i="5"/>
  <c r="C2287" i="5"/>
  <c r="C2288" i="5"/>
  <c r="V2288" i="5"/>
  <c r="C2289" i="5"/>
  <c r="V2289" i="5"/>
  <c r="C2290" i="5"/>
  <c r="AB2290" i="5"/>
  <c r="C2291" i="5"/>
  <c r="C2292" i="5"/>
  <c r="V2292" i="5" s="1"/>
  <c r="R2292" i="5"/>
  <c r="C2293" i="5"/>
  <c r="C2294" i="5"/>
  <c r="V2294" i="5" s="1"/>
  <c r="E2294" i="5" s="1"/>
  <c r="X2294" i="5" s="1"/>
  <c r="C2295" i="5"/>
  <c r="C2296" i="5"/>
  <c r="C2297" i="5"/>
  <c r="C2298" i="5"/>
  <c r="C2299" i="5"/>
  <c r="V2299" i="5" s="1"/>
  <c r="I2299" i="5"/>
  <c r="C2300" i="5"/>
  <c r="V2300" i="5"/>
  <c r="R2300" i="5" s="1"/>
  <c r="C2301" i="5"/>
  <c r="V2301" i="5"/>
  <c r="C2302" i="5"/>
  <c r="C2303" i="5"/>
  <c r="C2304" i="5"/>
  <c r="C2305" i="5"/>
  <c r="C2306" i="5"/>
  <c r="AB2306" i="5" s="1"/>
  <c r="C2307" i="5"/>
  <c r="V2307" i="5" s="1"/>
  <c r="C2308" i="5"/>
  <c r="V2308" i="5" s="1"/>
  <c r="I2308" i="5" s="1"/>
  <c r="C2309" i="5"/>
  <c r="V2309" i="5" s="1"/>
  <c r="C2310" i="5"/>
  <c r="C2311" i="5"/>
  <c r="C2312" i="5"/>
  <c r="V2312" i="5" s="1"/>
  <c r="C2313" i="5"/>
  <c r="C2314" i="5"/>
  <c r="C2315" i="5"/>
  <c r="C2316" i="5"/>
  <c r="AB2316" i="5" s="1"/>
  <c r="C2317" i="5"/>
  <c r="C2318" i="5"/>
  <c r="C2319" i="5"/>
  <c r="V2319" i="5" s="1"/>
  <c r="C2320" i="5"/>
  <c r="C2321" i="5"/>
  <c r="V2321" i="5" s="1"/>
  <c r="C2322" i="5"/>
  <c r="C2323" i="5"/>
  <c r="V2323" i="5" s="1"/>
  <c r="C2324" i="5"/>
  <c r="C2325" i="5"/>
  <c r="AB2325" i="5" s="1"/>
  <c r="C2326" i="5"/>
  <c r="V2326" i="5" s="1"/>
  <c r="E2326" i="5" s="1"/>
  <c r="X2326" i="5" s="1"/>
  <c r="C2327" i="5"/>
  <c r="V2327" i="5" s="1"/>
  <c r="C2328" i="5"/>
  <c r="C2329" i="5"/>
  <c r="V2329" i="5"/>
  <c r="J2329" i="5" s="1"/>
  <c r="C2330" i="5"/>
  <c r="C2331" i="5"/>
  <c r="V2331" i="5"/>
  <c r="C2332" i="5"/>
  <c r="C2333" i="5"/>
  <c r="C2334" i="5"/>
  <c r="V2334" i="5" s="1"/>
  <c r="C2335" i="5"/>
  <c r="V2335" i="5" s="1"/>
  <c r="H2335" i="5"/>
  <c r="C2336" i="5"/>
  <c r="C2337" i="5"/>
  <c r="C2338" i="5"/>
  <c r="C2339" i="5"/>
  <c r="C2340" i="5"/>
  <c r="C2341" i="5"/>
  <c r="C2342" i="5"/>
  <c r="V2342" i="5"/>
  <c r="C2343" i="5"/>
  <c r="AB2343" i="5" s="1"/>
  <c r="C2344" i="5"/>
  <c r="V2344" i="5" s="1"/>
  <c r="F2344" i="5" s="1"/>
  <c r="C2345" i="5"/>
  <c r="C2346" i="5"/>
  <c r="AB2346" i="5"/>
  <c r="C2347" i="5"/>
  <c r="C2348" i="5"/>
  <c r="C2349" i="5"/>
  <c r="C2350" i="5"/>
  <c r="C2351" i="5"/>
  <c r="V2351" i="5" s="1"/>
  <c r="I2351" i="5" s="1"/>
  <c r="C2352" i="5"/>
  <c r="C2353" i="5"/>
  <c r="C2354" i="5"/>
  <c r="C2355" i="5"/>
  <c r="V2355" i="5" s="1"/>
  <c r="C2356" i="5"/>
  <c r="C2357" i="5"/>
  <c r="C2358" i="5"/>
  <c r="C2359" i="5"/>
  <c r="V2359" i="5" s="1"/>
  <c r="AB2359" i="5"/>
  <c r="C2360" i="5"/>
  <c r="V2360" i="5"/>
  <c r="J2360" i="5" s="1"/>
  <c r="C2361" i="5"/>
  <c r="C2362" i="5"/>
  <c r="C2363" i="5"/>
  <c r="C2364" i="5"/>
  <c r="V2364" i="5" s="1"/>
  <c r="J2364" i="5" s="1"/>
  <c r="C2365" i="5"/>
  <c r="V2365" i="5" s="1"/>
  <c r="F2365" i="5" s="1"/>
  <c r="C2366" i="5"/>
  <c r="C2367" i="5"/>
  <c r="V2367" i="5"/>
  <c r="E2367" i="5" s="1"/>
  <c r="X2367" i="5" s="1"/>
  <c r="C2368" i="5"/>
  <c r="C2369" i="5"/>
  <c r="C2370" i="5"/>
  <c r="C2371" i="5"/>
  <c r="V2371" i="5" s="1"/>
  <c r="R2371" i="5" s="1"/>
  <c r="C2372" i="5"/>
  <c r="V2372" i="5" s="1"/>
  <c r="R2372" i="5" s="1"/>
  <c r="C2373" i="5"/>
  <c r="V2373" i="5" s="1"/>
  <c r="C2374" i="5"/>
  <c r="C2375" i="5"/>
  <c r="C2376" i="5"/>
  <c r="C2377" i="5"/>
  <c r="C2378" i="5"/>
  <c r="C2379" i="5"/>
  <c r="V2379" i="5" s="1"/>
  <c r="C2380" i="5"/>
  <c r="V2380" i="5"/>
  <c r="C2381" i="5"/>
  <c r="C2382" i="5"/>
  <c r="C2383" i="5"/>
  <c r="C2384" i="5"/>
  <c r="C2385" i="5"/>
  <c r="C2386" i="5"/>
  <c r="C2387" i="5"/>
  <c r="V2387" i="5"/>
  <c r="C2388" i="5"/>
  <c r="C2389" i="5"/>
  <c r="C2390" i="5"/>
  <c r="V2390" i="5"/>
  <c r="R2390" i="5" s="1"/>
  <c r="C2391" i="5"/>
  <c r="V2391" i="5" s="1"/>
  <c r="C2392" i="5"/>
  <c r="C2393" i="5"/>
  <c r="C2394" i="5"/>
  <c r="C2395" i="5"/>
  <c r="V2395" i="5" s="1"/>
  <c r="C2396" i="5"/>
  <c r="V2396" i="5"/>
  <c r="C2397" i="5"/>
  <c r="V2397" i="5" s="1"/>
  <c r="C2398" i="5"/>
  <c r="V2398" i="5"/>
  <c r="C2399" i="5"/>
  <c r="V2399" i="5"/>
  <c r="C2400" i="5"/>
  <c r="V2400" i="5" s="1"/>
  <c r="C2401" i="5"/>
  <c r="AB2401" i="5" s="1"/>
  <c r="C2402" i="5"/>
  <c r="C2403" i="5"/>
  <c r="C2404" i="5"/>
  <c r="C2405" i="5"/>
  <c r="V2405" i="5"/>
  <c r="C2406" i="5"/>
  <c r="V2406" i="5" s="1"/>
  <c r="R2406" i="5" s="1"/>
  <c r="C2407" i="5"/>
  <c r="V2407" i="5" s="1"/>
  <c r="C2408" i="5"/>
  <c r="V2408" i="5" s="1"/>
  <c r="H2408" i="5" s="1"/>
  <c r="C2409" i="5"/>
  <c r="C2410" i="5"/>
  <c r="C2411" i="5"/>
  <c r="V2411" i="5" s="1"/>
  <c r="C2412" i="5"/>
  <c r="C2413" i="5"/>
  <c r="C2414" i="5"/>
  <c r="C2415" i="5"/>
  <c r="C2416" i="5"/>
  <c r="V2416" i="5" s="1"/>
  <c r="C2417" i="5"/>
  <c r="C2418" i="5"/>
  <c r="V2418" i="5"/>
  <c r="C2419" i="5"/>
  <c r="C2420" i="5"/>
  <c r="C2421" i="5"/>
  <c r="C2422" i="5"/>
  <c r="V2422" i="5" s="1"/>
  <c r="C2423" i="5"/>
  <c r="C2424" i="5"/>
  <c r="V2424" i="5" s="1"/>
  <c r="H2424" i="5" s="1"/>
  <c r="C2425" i="5"/>
  <c r="C2426" i="5"/>
  <c r="C2427" i="5"/>
  <c r="C2428" i="5"/>
  <c r="V2428" i="5" s="1"/>
  <c r="C2429" i="5"/>
  <c r="C2430" i="5"/>
  <c r="V2430" i="5" s="1"/>
  <c r="I2430" i="5" s="1"/>
  <c r="C2431" i="5"/>
  <c r="C2432" i="5"/>
  <c r="V2432" i="5" s="1"/>
  <c r="F2432" i="5" s="1"/>
  <c r="C2433" i="5"/>
  <c r="C2434" i="5"/>
  <c r="C2435" i="5"/>
  <c r="V2435" i="5" s="1"/>
  <c r="C2436" i="5"/>
  <c r="C2437" i="5"/>
  <c r="C2438" i="5"/>
  <c r="V2438" i="5" s="1"/>
  <c r="C2439" i="5"/>
  <c r="C2440" i="5"/>
  <c r="V2440" i="5" s="1"/>
  <c r="J2440" i="5" s="1"/>
  <c r="C2441" i="5"/>
  <c r="AB2441" i="5"/>
  <c r="C2442" i="5"/>
  <c r="V2442" i="5" s="1"/>
  <c r="C2443" i="5"/>
  <c r="C2444" i="5"/>
  <c r="C2445" i="5"/>
  <c r="V2445" i="5" s="1"/>
  <c r="C2446" i="5"/>
  <c r="C2447" i="5"/>
  <c r="V2447" i="5" s="1"/>
  <c r="C2448" i="5"/>
  <c r="V2448" i="5" s="1"/>
  <c r="C2449" i="5"/>
  <c r="C2450" i="5"/>
  <c r="C2451" i="5"/>
  <c r="C2452" i="5"/>
  <c r="C2453" i="5"/>
  <c r="V2453" i="5" s="1"/>
  <c r="C2454" i="5"/>
  <c r="C2455" i="5"/>
  <c r="AB2455" i="5" s="1"/>
  <c r="C2456" i="5"/>
  <c r="V2456" i="5"/>
  <c r="C2457" i="5"/>
  <c r="C2458" i="5"/>
  <c r="V2458" i="5" s="1"/>
  <c r="C2459" i="5"/>
  <c r="C2460" i="5"/>
  <c r="C2461" i="5"/>
  <c r="V2461" i="5" s="1"/>
  <c r="C2462" i="5"/>
  <c r="C2463" i="5"/>
  <c r="V2463" i="5"/>
  <c r="C2464" i="5"/>
  <c r="V2464" i="5"/>
  <c r="C2465" i="5"/>
  <c r="AB2465" i="5" s="1"/>
  <c r="C2466" i="5"/>
  <c r="C2467" i="5"/>
  <c r="V2467" i="5" s="1"/>
  <c r="I2467" i="5" s="1"/>
  <c r="C2468" i="5"/>
  <c r="C2469" i="5"/>
  <c r="V2469" i="5" s="1"/>
  <c r="C2470" i="5"/>
  <c r="C2471" i="5"/>
  <c r="C2472" i="5"/>
  <c r="V2472" i="5" s="1"/>
  <c r="R2472" i="5" s="1"/>
  <c r="C2473" i="5"/>
  <c r="C2474" i="5"/>
  <c r="C2475" i="5"/>
  <c r="V2475" i="5" s="1"/>
  <c r="J2475" i="5" s="1"/>
  <c r="C2476" i="5"/>
  <c r="C2477" i="5"/>
  <c r="V2477" i="5" s="1"/>
  <c r="C2478" i="5"/>
  <c r="C2479" i="5"/>
  <c r="V2479" i="5" s="1"/>
  <c r="C2480" i="5"/>
  <c r="V2480" i="5" s="1"/>
  <c r="C2481" i="5"/>
  <c r="AB2481" i="5" s="1"/>
  <c r="C2482" i="5"/>
  <c r="C2483" i="5"/>
  <c r="V2483" i="5" s="1"/>
  <c r="C2484" i="5"/>
  <c r="AB2484" i="5" s="1"/>
  <c r="C2485" i="5"/>
  <c r="V2485" i="5"/>
  <c r="C2486" i="5"/>
  <c r="C2487" i="5"/>
  <c r="V2487" i="5" s="1"/>
  <c r="H2487" i="5" s="1"/>
  <c r="C2488" i="5"/>
  <c r="V2488" i="5" s="1"/>
  <c r="C2489" i="5"/>
  <c r="AB2489" i="5" s="1"/>
  <c r="C2490" i="5"/>
  <c r="C2491" i="5"/>
  <c r="C2492" i="5"/>
  <c r="C2493" i="5"/>
  <c r="V2493" i="5"/>
  <c r="C2494" i="5"/>
  <c r="V2494" i="5" s="1"/>
  <c r="F2494" i="5" s="1"/>
  <c r="C2495" i="5"/>
  <c r="V2495" i="5" s="1"/>
  <c r="R2495" i="5" s="1"/>
  <c r="C2496" i="5"/>
  <c r="V2496" i="5" s="1"/>
  <c r="C2497" i="5"/>
  <c r="V2497" i="5" s="1"/>
  <c r="F2497" i="5" s="1"/>
  <c r="C2498" i="5"/>
  <c r="V2498" i="5" s="1"/>
  <c r="G2498" i="5" s="1"/>
  <c r="C2499" i="5"/>
  <c r="V2499" i="5" s="1"/>
  <c r="J37" i="8"/>
  <c r="K37" i="8"/>
  <c r="J38" i="8"/>
  <c r="K38" i="8"/>
  <c r="J39" i="8"/>
  <c r="K39" i="8"/>
  <c r="J40" i="8"/>
  <c r="K40" i="8"/>
  <c r="J41" i="8"/>
  <c r="K41" i="8"/>
  <c r="J42" i="8"/>
  <c r="K42" i="8"/>
  <c r="J43" i="8"/>
  <c r="K43" i="8"/>
  <c r="J44" i="8"/>
  <c r="K44" i="8"/>
  <c r="J45" i="8"/>
  <c r="K45" i="8"/>
  <c r="J46" i="8"/>
  <c r="K46" i="8"/>
  <c r="J47" i="8"/>
  <c r="K47" i="8"/>
  <c r="J48" i="8"/>
  <c r="K48" i="8"/>
  <c r="J49" i="8"/>
  <c r="K49" i="8"/>
  <c r="V68" i="5"/>
  <c r="V76" i="5"/>
  <c r="V77" i="5"/>
  <c r="R77" i="5"/>
  <c r="V81" i="5"/>
  <c r="E81" i="5"/>
  <c r="X81" i="5" s="1"/>
  <c r="V84" i="5"/>
  <c r="I84" i="5" s="1"/>
  <c r="V85" i="5"/>
  <c r="V92" i="5"/>
  <c r="V108" i="5"/>
  <c r="V124" i="5"/>
  <c r="V140" i="5"/>
  <c r="I140" i="5" s="1"/>
  <c r="V148" i="5"/>
  <c r="J148" i="5" s="1"/>
  <c r="V156" i="5"/>
  <c r="V164" i="5"/>
  <c r="V172" i="5"/>
  <c r="V181" i="5"/>
  <c r="V188" i="5"/>
  <c r="V189" i="5"/>
  <c r="I189" i="5"/>
  <c r="V196" i="5"/>
  <c r="J196" i="5" s="1"/>
  <c r="V205" i="5"/>
  <c r="V212" i="5"/>
  <c r="V220" i="5"/>
  <c r="V221" i="5"/>
  <c r="V236" i="5"/>
  <c r="H236" i="5"/>
  <c r="V244" i="5"/>
  <c r="V245" i="5"/>
  <c r="H245" i="5" s="1"/>
  <c r="V252" i="5"/>
  <c r="J252" i="5"/>
  <c r="V253" i="5"/>
  <c r="F253" i="5" s="1"/>
  <c r="V260" i="5"/>
  <c r="V268" i="5"/>
  <c r="V276" i="5"/>
  <c r="H276" i="5"/>
  <c r="V284" i="5"/>
  <c r="R284" i="5" s="1"/>
  <c r="V285" i="5"/>
  <c r="E285" i="5"/>
  <c r="X285" i="5" s="1"/>
  <c r="I292" i="5"/>
  <c r="V300" i="5"/>
  <c r="V308" i="5"/>
  <c r="V309" i="5"/>
  <c r="V316" i="5"/>
  <c r="J316" i="5" s="1"/>
  <c r="V324" i="5"/>
  <c r="V332" i="5"/>
  <c r="I332" i="5" s="1"/>
  <c r="V333" i="5"/>
  <c r="V340" i="5"/>
  <c r="V341" i="5"/>
  <c r="R341" i="5" s="1"/>
  <c r="V348" i="5"/>
  <c r="V356" i="5"/>
  <c r="H356" i="5"/>
  <c r="V364" i="5"/>
  <c r="R364" i="5" s="1"/>
  <c r="V365" i="5"/>
  <c r="I365" i="5" s="1"/>
  <c r="V372" i="5"/>
  <c r="R372" i="5"/>
  <c r="V381" i="5"/>
  <c r="V396" i="5"/>
  <c r="J396" i="5" s="1"/>
  <c r="V405" i="5"/>
  <c r="I405" i="5"/>
  <c r="V420" i="5"/>
  <c r="V436" i="5"/>
  <c r="J436" i="5" s="1"/>
  <c r="V461" i="5"/>
  <c r="R461" i="5"/>
  <c r="V468" i="5"/>
  <c r="V492" i="5"/>
  <c r="V493" i="5"/>
  <c r="R493" i="5" s="1"/>
  <c r="V501" i="5"/>
  <c r="V517" i="5"/>
  <c r="R517" i="5" s="1"/>
  <c r="V540" i="5"/>
  <c r="V541" i="5"/>
  <c r="I541" i="5"/>
  <c r="V564" i="5"/>
  <c r="V589" i="5"/>
  <c r="J589" i="5" s="1"/>
  <c r="V613" i="5"/>
  <c r="G613" i="5" s="1"/>
  <c r="V629" i="5"/>
  <c r="V653" i="5"/>
  <c r="E653" i="5" s="1"/>
  <c r="X653" i="5" s="1"/>
  <c r="V669" i="5"/>
  <c r="V685" i="5"/>
  <c r="H685" i="5" s="1"/>
  <c r="V693" i="5"/>
  <c r="V701" i="5"/>
  <c r="V709" i="5"/>
  <c r="V717" i="5"/>
  <c r="G717" i="5"/>
  <c r="V749" i="5"/>
  <c r="V757" i="5"/>
  <c r="V853" i="5"/>
  <c r="V877" i="5"/>
  <c r="V893" i="5"/>
  <c r="G893" i="5"/>
  <c r="V1005" i="5"/>
  <c r="F1005" i="5" s="1"/>
  <c r="V1013" i="5"/>
  <c r="I1013" i="5" s="1"/>
  <c r="V1028" i="5"/>
  <c r="V1053" i="5"/>
  <c r="V1100" i="5"/>
  <c r="V1189" i="5"/>
  <c r="V1213" i="5"/>
  <c r="H1213" i="5" s="1"/>
  <c r="V1221" i="5"/>
  <c r="R1221" i="5" s="1"/>
  <c r="V1229" i="5"/>
  <c r="R1229" i="5" s="1"/>
  <c r="V1245" i="5"/>
  <c r="F1245" i="5" s="1"/>
  <c r="V1277" i="5"/>
  <c r="I1277" i="5" s="1"/>
  <c r="V1309" i="5"/>
  <c r="V1357" i="5"/>
  <c r="G1357" i="5"/>
  <c r="V1389" i="5"/>
  <c r="V1397" i="5"/>
  <c r="V1421" i="5"/>
  <c r="V1429" i="5"/>
  <c r="V1460" i="5"/>
  <c r="G1460" i="5" s="1"/>
  <c r="V1461" i="5"/>
  <c r="F1461" i="5" s="1"/>
  <c r="V1493" i="5"/>
  <c r="V1613" i="5"/>
  <c r="G1613" i="5"/>
  <c r="V1621" i="5"/>
  <c r="F1621" i="5" s="1"/>
  <c r="V1644" i="5"/>
  <c r="J1644" i="5" s="1"/>
  <c r="V1645" i="5"/>
  <c r="V1669" i="5"/>
  <c r="F1669" i="5"/>
  <c r="V1701" i="5"/>
  <c r="J1701" i="5" s="1"/>
  <c r="V1757" i="5"/>
  <c r="G1757" i="5" s="1"/>
  <c r="V1765" i="5"/>
  <c r="F1765" i="5" s="1"/>
  <c r="V1797" i="5"/>
  <c r="V1813" i="5"/>
  <c r="J1813" i="5"/>
  <c r="V1845" i="5"/>
  <c r="V1901" i="5"/>
  <c r="V1909" i="5"/>
  <c r="V1925" i="5"/>
  <c r="F1925" i="5" s="1"/>
  <c r="V1981" i="5"/>
  <c r="F1981" i="5"/>
  <c r="V1989" i="5"/>
  <c r="E1989" i="5" s="1"/>
  <c r="X1989" i="5" s="1"/>
  <c r="V2021" i="5"/>
  <c r="E2021" i="5"/>
  <c r="X2021" i="5" s="1"/>
  <c r="V2045" i="5"/>
  <c r="V2053" i="5"/>
  <c r="V2069" i="5"/>
  <c r="V2085" i="5"/>
  <c r="R2085" i="5" s="1"/>
  <c r="V2109" i="5"/>
  <c r="H2109" i="5" s="1"/>
  <c r="V2133" i="5"/>
  <c r="F2173" i="5"/>
  <c r="V2197" i="5"/>
  <c r="V2213" i="5"/>
  <c r="H2213" i="5" s="1"/>
  <c r="V2253" i="5"/>
  <c r="V2256" i="5"/>
  <c r="V2333" i="5"/>
  <c r="R2333" i="5" s="1"/>
  <c r="V2389" i="5"/>
  <c r="J31" i="8"/>
  <c r="K31" i="8"/>
  <c r="J32" i="8"/>
  <c r="K32" i="8"/>
  <c r="J33" i="8"/>
  <c r="K33" i="8"/>
  <c r="J34" i="8"/>
  <c r="K34" i="8"/>
  <c r="J35" i="8"/>
  <c r="K35" i="8"/>
  <c r="J36" i="8"/>
  <c r="K36" i="8"/>
  <c r="B5" i="6"/>
  <c r="F60" i="6" s="1"/>
  <c r="V2339" i="5"/>
  <c r="V2347" i="5"/>
  <c r="F2347" i="5" s="1"/>
  <c r="V2403" i="5"/>
  <c r="V2451" i="5"/>
  <c r="I2451"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c r="H4" i="6" s="1"/>
  <c r="D4" i="6" s="1"/>
  <c r="T2495" i="5"/>
  <c r="S2492" i="5"/>
  <c r="S2476" i="5"/>
  <c r="S2471" i="5"/>
  <c r="T2468" i="5"/>
  <c r="S2447" i="5"/>
  <c r="S2446" i="5"/>
  <c r="T2444" i="5"/>
  <c r="S2433" i="5"/>
  <c r="T2420" i="5"/>
  <c r="T2412" i="5"/>
  <c r="T2406" i="5"/>
  <c r="S2399" i="5"/>
  <c r="T2398" i="5"/>
  <c r="T2394" i="5"/>
  <c r="T2391" i="5"/>
  <c r="S2383" i="5"/>
  <c r="T2367" i="5"/>
  <c r="T2354" i="5"/>
  <c r="S2351" i="5"/>
  <c r="T2349" i="5"/>
  <c r="T2341" i="5"/>
  <c r="T2338" i="5"/>
  <c r="AB2333" i="5"/>
  <c r="T2321" i="5"/>
  <c r="T2319" i="5"/>
  <c r="T2300" i="5"/>
  <c r="T2297" i="5"/>
  <c r="T2292" i="5"/>
  <c r="S2281" i="5"/>
  <c r="S2276" i="5"/>
  <c r="T2270" i="5"/>
  <c r="AB2261" i="5"/>
  <c r="T2260" i="5"/>
  <c r="S2249" i="5"/>
  <c r="T2244" i="5"/>
  <c r="S2242" i="5"/>
  <c r="V2239" i="5"/>
  <c r="T2236" i="5"/>
  <c r="F2235" i="5"/>
  <c r="S2231" i="5"/>
  <c r="S2230" i="5"/>
  <c r="S2228" i="5"/>
  <c r="S2222" i="5"/>
  <c r="T2220" i="5"/>
  <c r="T2217" i="5"/>
  <c r="T2214" i="5"/>
  <c r="V2211" i="5"/>
  <c r="H2211" i="5" s="1"/>
  <c r="S2206" i="5"/>
  <c r="T2205" i="5"/>
  <c r="S2189" i="5"/>
  <c r="S2183" i="5"/>
  <c r="T2175" i="5"/>
  <c r="S2174" i="5"/>
  <c r="S2172" i="5"/>
  <c r="E2171" i="5"/>
  <c r="X2171" i="5" s="1"/>
  <c r="S2154" i="5"/>
  <c r="T2150" i="5"/>
  <c r="S2130" i="5"/>
  <c r="S2129" i="5"/>
  <c r="S2121" i="5"/>
  <c r="V2119" i="5"/>
  <c r="F2119" i="5"/>
  <c r="T2118" i="5"/>
  <c r="V2111" i="5"/>
  <c r="T2111" i="5"/>
  <c r="T2100" i="5"/>
  <c r="V2099" i="5"/>
  <c r="S2097" i="5"/>
  <c r="T2092" i="5"/>
  <c r="V2087" i="5"/>
  <c r="E2087" i="5"/>
  <c r="X2087" i="5" s="1"/>
  <c r="S2087" i="5"/>
  <c r="T2078" i="5"/>
  <c r="T2065" i="5"/>
  <c r="S2062" i="5"/>
  <c r="S2058" i="5"/>
  <c r="S2057" i="5"/>
  <c r="AB2053" i="5"/>
  <c r="T2047" i="5"/>
  <c r="S2046" i="5"/>
  <c r="T2036" i="5"/>
  <c r="S2026" i="5"/>
  <c r="S2025" i="5"/>
  <c r="T2021" i="5"/>
  <c r="V2019" i="5"/>
  <c r="F2019" i="5" s="1"/>
  <c r="S2013" i="5"/>
  <c r="T2007" i="5"/>
  <c r="T2004" i="5"/>
  <c r="T1997" i="5"/>
  <c r="T1991" i="5"/>
  <c r="T1989" i="5"/>
  <c r="T1983" i="5"/>
  <c r="T1981" i="5"/>
  <c r="V1975" i="5"/>
  <c r="T1973" i="5"/>
  <c r="T1969" i="5"/>
  <c r="T1965" i="5"/>
  <c r="T1959" i="5"/>
  <c r="T1954" i="5"/>
  <c r="V1951" i="5"/>
  <c r="T1941" i="5"/>
  <c r="T1935" i="5"/>
  <c r="V1927" i="5"/>
  <c r="AB1927" i="5"/>
  <c r="T1926" i="5"/>
  <c r="T1917" i="5"/>
  <c r="T1897" i="5"/>
  <c r="T1895" i="5"/>
  <c r="S1893" i="5"/>
  <c r="V1888" i="5"/>
  <c r="S1887" i="5"/>
  <c r="T1886" i="5"/>
  <c r="V1883" i="5"/>
  <c r="E1883" i="5" s="1"/>
  <c r="X1883" i="5" s="1"/>
  <c r="T1879" i="5"/>
  <c r="T1868" i="5"/>
  <c r="V1864" i="5"/>
  <c r="V1851" i="5"/>
  <c r="T1841" i="5"/>
  <c r="T1833" i="5"/>
  <c r="T1825" i="5"/>
  <c r="T1817" i="5"/>
  <c r="V1807" i="5"/>
  <c r="V1795" i="5"/>
  <c r="J1795" i="5"/>
  <c r="T1785" i="5"/>
  <c r="V1783" i="5"/>
  <c r="H1783" i="5" s="1"/>
  <c r="T1780" i="5"/>
  <c r="T1777" i="5"/>
  <c r="T1775" i="5"/>
  <c r="S1772" i="5"/>
  <c r="T1761" i="5"/>
  <c r="V1759" i="5"/>
  <c r="F1759" i="5" s="1"/>
  <c r="T1753" i="5"/>
  <c r="V1752" i="5"/>
  <c r="F1752" i="5" s="1"/>
  <c r="V1751" i="5"/>
  <c r="V1743" i="5"/>
  <c r="S1743" i="5"/>
  <c r="T1740" i="5"/>
  <c r="T1737" i="5"/>
  <c r="V1736" i="5"/>
  <c r="R1736" i="5"/>
  <c r="V1735" i="5"/>
  <c r="AB1735" i="5"/>
  <c r="T1721" i="5"/>
  <c r="V1715" i="5"/>
  <c r="S1711" i="5"/>
  <c r="S1709" i="5"/>
  <c r="V1703" i="5"/>
  <c r="S1700" i="5"/>
  <c r="S1697" i="5"/>
  <c r="V1687" i="5"/>
  <c r="V1679" i="5"/>
  <c r="V1663" i="5"/>
  <c r="T1663" i="5"/>
  <c r="T1662" i="5"/>
  <c r="S1660" i="5"/>
  <c r="S1658" i="5"/>
  <c r="T1654" i="5"/>
  <c r="T1652" i="5"/>
  <c r="V1651" i="5"/>
  <c r="E1651" i="5"/>
  <c r="X1651" i="5" s="1"/>
  <c r="V1647" i="5"/>
  <c r="S1636" i="5"/>
  <c r="V1631" i="5"/>
  <c r="AB1631" i="5"/>
  <c r="T1625" i="5"/>
  <c r="V1623" i="5"/>
  <c r="S1621" i="5"/>
  <c r="V1615" i="5"/>
  <c r="S1615" i="5"/>
  <c r="V1607" i="5"/>
  <c r="S1605" i="5"/>
  <c r="S1604" i="5"/>
  <c r="V1599" i="5"/>
  <c r="T1599" i="5"/>
  <c r="T1598" i="5"/>
  <c r="T1596" i="5"/>
  <c r="V1595" i="5"/>
  <c r="R1595" i="5" s="1"/>
  <c r="T1593" i="5"/>
  <c r="V1591" i="5"/>
  <c r="I1591" i="5" s="1"/>
  <c r="S1591" i="5"/>
  <c r="S1589" i="5"/>
  <c r="S1586" i="5"/>
  <c r="V1583" i="5"/>
  <c r="S1583" i="5"/>
  <c r="V1579" i="5"/>
  <c r="V1575" i="5"/>
  <c r="T1573" i="5"/>
  <c r="S1570" i="5"/>
  <c r="S1569" i="5"/>
  <c r="T1565" i="5"/>
  <c r="S1561" i="5"/>
  <c r="S1557" i="5"/>
  <c r="T1556" i="5"/>
  <c r="V1551" i="5"/>
  <c r="S1537" i="5"/>
  <c r="V1527" i="5"/>
  <c r="S1527" i="5"/>
  <c r="T1526" i="5"/>
  <c r="T1524" i="5"/>
  <c r="V1519" i="5"/>
  <c r="AB1519" i="5"/>
  <c r="S1518" i="5"/>
  <c r="S1517" i="5"/>
  <c r="S1513" i="5"/>
  <c r="T1511" i="5"/>
  <c r="S1501" i="5"/>
  <c r="T1487" i="5"/>
  <c r="T1462" i="5"/>
  <c r="V1455" i="5"/>
  <c r="F1455" i="5" s="1"/>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79" i="5"/>
  <c r="T1377" i="5"/>
  <c r="V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s="1"/>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T1198" i="5"/>
  <c r="S1191" i="5"/>
  <c r="S1188" i="5"/>
  <c r="S1185" i="5"/>
  <c r="T1181" i="5"/>
  <c r="T1180" i="5"/>
  <c r="T1173" i="5"/>
  <c r="T1165" i="5"/>
  <c r="V1159" i="5"/>
  <c r="I1159" i="5"/>
  <c r="S1158" i="5"/>
  <c r="V1155" i="5"/>
  <c r="E1155" i="5" s="1"/>
  <c r="X1155" i="5" s="1"/>
  <c r="S1151" i="5"/>
  <c r="V1147" i="5"/>
  <c r="J1147" i="5" s="1"/>
  <c r="V1143" i="5"/>
  <c r="J1143" i="5" s="1"/>
  <c r="S1143" i="5"/>
  <c r="S1141" i="5"/>
  <c r="T1140" i="5"/>
  <c r="V1139" i="5"/>
  <c r="E1139" i="5" s="1"/>
  <c r="X1139" i="5" s="1"/>
  <c r="J1139" i="5"/>
  <c r="T1137" i="5"/>
  <c r="V1135" i="5"/>
  <c r="S1134" i="5"/>
  <c r="S1132" i="5"/>
  <c r="T1126" i="5"/>
  <c r="S1116" i="5"/>
  <c r="V1115" i="5"/>
  <c r="I1115" i="5" s="1"/>
  <c r="S1106" i="5"/>
  <c r="S1105" i="5"/>
  <c r="T1100" i="5"/>
  <c r="V1096" i="5"/>
  <c r="S1093" i="5"/>
  <c r="T1092" i="5"/>
  <c r="S1089" i="5"/>
  <c r="T1088" i="5"/>
  <c r="V1087" i="5"/>
  <c r="S1087" i="5"/>
  <c r="S1084" i="5"/>
  <c r="V1083" i="5"/>
  <c r="H1083" i="5"/>
  <c r="V1079" i="5"/>
  <c r="S1077" i="5"/>
  <c r="V1075" i="5"/>
  <c r="V1071" i="5"/>
  <c r="AB1071" i="5"/>
  <c r="S1069" i="5"/>
  <c r="S1068" i="5"/>
  <c r="V1067" i="5"/>
  <c r="S1065" i="5"/>
  <c r="V1063" i="5"/>
  <c r="S1061" i="5"/>
  <c r="S1060" i="5"/>
  <c r="T1057" i="5"/>
  <c r="S1052" i="5"/>
  <c r="V1047" i="5"/>
  <c r="AB1047" i="5"/>
  <c r="S1046" i="5"/>
  <c r="S1045" i="5"/>
  <c r="V1043" i="5"/>
  <c r="S1041" i="5"/>
  <c r="S1033" i="5"/>
  <c r="V1031" i="5"/>
  <c r="F1031" i="5"/>
  <c r="S1028" i="5"/>
  <c r="T1025" i="5"/>
  <c r="V1023" i="5"/>
  <c r="T1017" i="5"/>
  <c r="V1015" i="5"/>
  <c r="I1015" i="5" s="1"/>
  <c r="V1011" i="5"/>
  <c r="G1011" i="5" s="1"/>
  <c r="V1007" i="5"/>
  <c r="AB1007" i="5"/>
  <c r="V1003" i="5"/>
  <c r="V999" i="5"/>
  <c r="G999" i="5"/>
  <c r="S998" i="5"/>
  <c r="V995" i="5"/>
  <c r="J995" i="5" s="1"/>
  <c r="V991" i="5"/>
  <c r="AB991" i="5"/>
  <c r="T989" i="5"/>
  <c r="T988" i="5"/>
  <c r="V987" i="5"/>
  <c r="J987" i="5"/>
  <c r="S985" i="5"/>
  <c r="S982" i="5"/>
  <c r="T981" i="5"/>
  <c r="S977" i="5"/>
  <c r="S973" i="5"/>
  <c r="S969" i="5"/>
  <c r="V967" i="5"/>
  <c r="E967" i="5" s="1"/>
  <c r="X967" i="5" s="1"/>
  <c r="AB967" i="5"/>
  <c r="S966" i="5"/>
  <c r="V963" i="5"/>
  <c r="T962" i="5"/>
  <c r="S957" i="5"/>
  <c r="S956" i="5"/>
  <c r="V951" i="5"/>
  <c r="J951" i="5" s="1"/>
  <c r="S951" i="5"/>
  <c r="S949" i="5"/>
  <c r="T945" i="5"/>
  <c r="S941" i="5"/>
  <c r="S940" i="5"/>
  <c r="V939" i="5"/>
  <c r="S938" i="5"/>
  <c r="S937" i="5"/>
  <c r="T932" i="5"/>
  <c r="V931" i="5"/>
  <c r="J931" i="5" s="1"/>
  <c r="S924" i="5"/>
  <c r="T922" i="5"/>
  <c r="T921" i="5"/>
  <c r="S919" i="5"/>
  <c r="S916" i="5"/>
  <c r="V915" i="5"/>
  <c r="I915" i="5" s="1"/>
  <c r="S913" i="5"/>
  <c r="T910" i="5"/>
  <c r="S909" i="5"/>
  <c r="S908" i="5"/>
  <c r="V907" i="5"/>
  <c r="AB903" i="5"/>
  <c r="V895" i="5"/>
  <c r="I895" i="5" s="1"/>
  <c r="T895" i="5"/>
  <c r="V891" i="5"/>
  <c r="T889" i="5"/>
  <c r="T885" i="5"/>
  <c r="V883" i="5"/>
  <c r="V879" i="5"/>
  <c r="H879" i="5"/>
  <c r="AB879" i="5"/>
  <c r="S877" i="5"/>
  <c r="V875" i="5"/>
  <c r="T873" i="5"/>
  <c r="S869" i="5"/>
  <c r="T865" i="5"/>
  <c r="S862" i="5"/>
  <c r="V859" i="5"/>
  <c r="R859" i="5" s="1"/>
  <c r="T853" i="5"/>
  <c r="S852" i="5"/>
  <c r="S846" i="5"/>
  <c r="S845" i="5"/>
  <c r="S837" i="5"/>
  <c r="T833" i="5"/>
  <c r="AB831" i="5"/>
  <c r="S829" i="5"/>
  <c r="T826" i="5"/>
  <c r="S825" i="5"/>
  <c r="V823" i="5"/>
  <c r="T818" i="5"/>
  <c r="S812" i="5"/>
  <c r="V807" i="5"/>
  <c r="H807" i="5" s="1"/>
  <c r="T806" i="5"/>
  <c r="S804" i="5"/>
  <c r="AB799" i="5"/>
  <c r="T797" i="5"/>
  <c r="S796" i="5"/>
  <c r="V791" i="5"/>
  <c r="I791" i="5" s="1"/>
  <c r="T791" i="5"/>
  <c r="S789" i="5"/>
  <c r="V787" i="5"/>
  <c r="I787" i="5" s="1"/>
  <c r="S774" i="5"/>
  <c r="S772" i="5"/>
  <c r="S770" i="5"/>
  <c r="S767" i="5"/>
  <c r="S764" i="5"/>
  <c r="T761" i="5"/>
  <c r="S759" i="5"/>
  <c r="S757" i="5"/>
  <c r="T754" i="5"/>
  <c r="S753" i="5"/>
  <c r="T751" i="5"/>
  <c r="T748" i="5"/>
  <c r="T743" i="5"/>
  <c r="T741" i="5"/>
  <c r="S735" i="5"/>
  <c r="T729" i="5"/>
  <c r="S718" i="5"/>
  <c r="AB717" i="5"/>
  <c r="T716" i="5"/>
  <c r="AB711" i="5"/>
  <c r="S706" i="5"/>
  <c r="AB701" i="5"/>
  <c r="T700" i="5"/>
  <c r="T695" i="5"/>
  <c r="S694" i="5"/>
  <c r="T693" i="5"/>
  <c r="S690" i="5"/>
  <c r="V688" i="5"/>
  <c r="R688" i="5" s="1"/>
  <c r="S687" i="5"/>
  <c r="T686" i="5"/>
  <c r="S682" i="5"/>
  <c r="V680" i="5"/>
  <c r="G680" i="5"/>
  <c r="T676" i="5"/>
  <c r="S671" i="5"/>
  <c r="T665" i="5"/>
  <c r="V664" i="5"/>
  <c r="V662" i="5"/>
  <c r="S661" i="5"/>
  <c r="T660" i="5"/>
  <c r="V655" i="5"/>
  <c r="R655" i="5" s="1"/>
  <c r="S652" i="5"/>
  <c r="T649" i="5"/>
  <c r="V647" i="5"/>
  <c r="S641" i="5"/>
  <c r="V639" i="5"/>
  <c r="E639" i="5"/>
  <c r="X639" i="5" s="1"/>
  <c r="T639" i="5"/>
  <c r="R638" i="5"/>
  <c r="T638" i="5"/>
  <c r="S637" i="5"/>
  <c r="T636" i="5"/>
  <c r="S633" i="5"/>
  <c r="V631" i="5"/>
  <c r="S631" i="5"/>
  <c r="S630" i="5"/>
  <c r="T628" i="5"/>
  <c r="V623" i="5"/>
  <c r="I623" i="5" s="1"/>
  <c r="AB623" i="5"/>
  <c r="T620" i="5"/>
  <c r="V619" i="5"/>
  <c r="J619" i="5" s="1"/>
  <c r="T618" i="5"/>
  <c r="V615" i="5"/>
  <c r="I615" i="5" s="1"/>
  <c r="T614" i="5"/>
  <c r="AB613" i="5"/>
  <c r="S612" i="5"/>
  <c r="V611" i="5"/>
  <c r="I611" i="5" s="1"/>
  <c r="V607" i="5"/>
  <c r="I607" i="5" s="1"/>
  <c r="S606" i="5"/>
  <c r="V603" i="5"/>
  <c r="V599" i="5"/>
  <c r="J595" i="5"/>
  <c r="V591" i="5"/>
  <c r="J591" i="5"/>
  <c r="S589" i="5"/>
  <c r="S588" i="5"/>
  <c r="V583" i="5"/>
  <c r="S582" i="5"/>
  <c r="T581" i="5"/>
  <c r="T580" i="5"/>
  <c r="V579" i="5"/>
  <c r="T575" i="5"/>
  <c r="T574" i="5"/>
  <c r="V571" i="5"/>
  <c r="F571" i="5" s="1"/>
  <c r="T565" i="5"/>
  <c r="V563" i="5"/>
  <c r="G563" i="5"/>
  <c r="T562" i="5"/>
  <c r="V559" i="5"/>
  <c r="T559" i="5"/>
  <c r="V555" i="5"/>
  <c r="V551" i="5"/>
  <c r="S550" i="5"/>
  <c r="T548" i="5"/>
  <c r="T546" i="5"/>
  <c r="S542" i="5"/>
  <c r="T540" i="5"/>
  <c r="V539" i="5"/>
  <c r="R539" i="5" s="1"/>
  <c r="V535" i="5"/>
  <c r="T534" i="5"/>
  <c r="T533" i="5"/>
  <c r="T527" i="5"/>
  <c r="S526" i="5"/>
  <c r="T525" i="5"/>
  <c r="T524" i="5"/>
  <c r="V523" i="5"/>
  <c r="T522" i="5"/>
  <c r="T521" i="5"/>
  <c r="V519" i="5"/>
  <c r="S519" i="5"/>
  <c r="S514" i="5"/>
  <c r="T513" i="5"/>
  <c r="AB512" i="5"/>
  <c r="S508" i="5"/>
  <c r="V503" i="5"/>
  <c r="T495" i="5"/>
  <c r="T494" i="5"/>
  <c r="T493" i="5"/>
  <c r="T485" i="5"/>
  <c r="V483" i="5"/>
  <c r="T482" i="5"/>
  <c r="T481" i="5"/>
  <c r="S479" i="5"/>
  <c r="T472" i="5"/>
  <c r="T471" i="5"/>
  <c r="S468" i="5"/>
  <c r="V467" i="5"/>
  <c r="T466" i="5"/>
  <c r="T465" i="5"/>
  <c r="V463" i="5"/>
  <c r="T463" i="5"/>
  <c r="T462" i="5"/>
  <c r="T460" i="5"/>
  <c r="V459" i="5"/>
  <c r="T455" i="5"/>
  <c r="T453" i="5"/>
  <c r="V447" i="5"/>
  <c r="I447" i="5" s="1"/>
  <c r="S447" i="5"/>
  <c r="S446" i="5"/>
  <c r="T445" i="5"/>
  <c r="V443" i="5"/>
  <c r="T442" i="5"/>
  <c r="V439" i="5"/>
  <c r="V435" i="5"/>
  <c r="E435" i="5" s="1"/>
  <c r="X435" i="5" s="1"/>
  <c r="S434" i="5"/>
  <c r="T433" i="5"/>
  <c r="V431" i="5"/>
  <c r="T430" i="5"/>
  <c r="S428" i="5"/>
  <c r="V427" i="5"/>
  <c r="T423" i="5"/>
  <c r="S422" i="5"/>
  <c r="T421" i="5"/>
  <c r="S420" i="5"/>
  <c r="T416" i="5"/>
  <c r="S413" i="5"/>
  <c r="V407" i="5"/>
  <c r="R407" i="5" s="1"/>
  <c r="T405" i="5"/>
  <c r="S404" i="5"/>
  <c r="S402" i="5"/>
  <c r="T399" i="5"/>
  <c r="T393" i="5"/>
  <c r="V391" i="5"/>
  <c r="R391" i="5"/>
  <c r="S390" i="5"/>
  <c r="S385" i="5"/>
  <c r="V383" i="5"/>
  <c r="S378" i="5"/>
  <c r="T377" i="5"/>
  <c r="S374" i="5"/>
  <c r="S373" i="5"/>
  <c r="T372" i="5"/>
  <c r="V371" i="5"/>
  <c r="V367" i="5"/>
  <c r="E367" i="5" s="1"/>
  <c r="X367" i="5" s="1"/>
  <c r="V363" i="5"/>
  <c r="T361" i="5"/>
  <c r="V359" i="5"/>
  <c r="AB356" i="5"/>
  <c r="V347" i="5"/>
  <c r="J347" i="5" s="1"/>
  <c r="S342" i="5"/>
  <c r="T340" i="5"/>
  <c r="V339" i="5"/>
  <c r="F339" i="5"/>
  <c r="AB335" i="5"/>
  <c r="S334" i="5"/>
  <c r="S333" i="5"/>
  <c r="S332" i="5"/>
  <c r="V331" i="5"/>
  <c r="R331" i="5" s="1"/>
  <c r="T325" i="5"/>
  <c r="T324" i="5"/>
  <c r="T317" i="5"/>
  <c r="S313" i="5"/>
  <c r="V311" i="5"/>
  <c r="F311" i="5" s="1"/>
  <c r="T311" i="5"/>
  <c r="V307" i="5"/>
  <c r="T305" i="5"/>
  <c r="V303" i="5"/>
  <c r="S303" i="5"/>
  <c r="T300" i="5"/>
  <c r="S298" i="5"/>
  <c r="V295" i="5"/>
  <c r="S294" i="5"/>
  <c r="T293" i="5"/>
  <c r="V287" i="5"/>
  <c r="R287" i="5" s="1"/>
  <c r="T281" i="5"/>
  <c r="S279" i="5"/>
  <c r="T278" i="5"/>
  <c r="S276" i="5"/>
  <c r="V271" i="5"/>
  <c r="E271" i="5"/>
  <c r="X271" i="5" s="1"/>
  <c r="T266" i="5"/>
  <c r="S265" i="5"/>
  <c r="S262" i="5"/>
  <c r="T261" i="5"/>
  <c r="T253" i="5"/>
  <c r="T252" i="5"/>
  <c r="V247" i="5"/>
  <c r="S247" i="5"/>
  <c r="T244" i="5"/>
  <c r="S238" i="5"/>
  <c r="V235" i="5"/>
  <c r="S234" i="5"/>
  <c r="V231" i="5"/>
  <c r="AB231" i="5"/>
  <c r="T229" i="5"/>
  <c r="V227" i="5"/>
  <c r="S225" i="5"/>
  <c r="V223" i="5"/>
  <c r="R223" i="5" s="1"/>
  <c r="T223" i="5"/>
  <c r="T221" i="5"/>
  <c r="S220" i="5"/>
  <c r="V219" i="5"/>
  <c r="S218" i="5"/>
  <c r="S217" i="5"/>
  <c r="V215" i="5"/>
  <c r="AB215" i="5"/>
  <c r="V211" i="5"/>
  <c r="R211" i="5" s="1"/>
  <c r="T209" i="5"/>
  <c r="V207" i="5"/>
  <c r="I207" i="5"/>
  <c r="AB207" i="5"/>
  <c r="S205" i="5"/>
  <c r="V203" i="5"/>
  <c r="J203" i="5" s="1"/>
  <c r="T202" i="5"/>
  <c r="T201" i="5"/>
  <c r="V199" i="5"/>
  <c r="S198" i="5"/>
  <c r="V195" i="5"/>
  <c r="T194" i="5"/>
  <c r="S193" i="5"/>
  <c r="V191" i="5"/>
  <c r="J191" i="5" s="1"/>
  <c r="T191" i="5"/>
  <c r="T190" i="5"/>
  <c r="T188" i="5"/>
  <c r="V187" i="5"/>
  <c r="R187" i="5" s="1"/>
  <c r="T186" i="5"/>
  <c r="S185" i="5"/>
  <c r="V183" i="5"/>
  <c r="V179" i="5"/>
  <c r="F179" i="5" s="1"/>
  <c r="V175" i="5"/>
  <c r="AB172" i="5"/>
  <c r="V171" i="5"/>
  <c r="T169" i="5"/>
  <c r="V167" i="5"/>
  <c r="I167" i="5" s="1"/>
  <c r="AB167" i="5"/>
  <c r="T166" i="5"/>
  <c r="T165" i="5"/>
  <c r="T164" i="5"/>
  <c r="V163" i="5"/>
  <c r="V159" i="5"/>
  <c r="AB159" i="5"/>
  <c r="T156" i="5"/>
  <c r="V155" i="5"/>
  <c r="V151" i="5"/>
  <c r="S151" i="5"/>
  <c r="S150" i="5"/>
  <c r="S148" i="5"/>
  <c r="V147" i="5"/>
  <c r="E147" i="5" s="1"/>
  <c r="X147" i="5" s="1"/>
  <c r="S146" i="5"/>
  <c r="T145" i="5"/>
  <c r="V143" i="5"/>
  <c r="T142" i="5"/>
  <c r="V139" i="5"/>
  <c r="S137" i="5"/>
  <c r="V135" i="5"/>
  <c r="T135" i="5"/>
  <c r="T133" i="5"/>
  <c r="S132" i="5"/>
  <c r="V131" i="5"/>
  <c r="T130" i="5"/>
  <c r="S129" i="5"/>
  <c r="V127" i="5"/>
  <c r="V123" i="5"/>
  <c r="V119" i="5"/>
  <c r="V115" i="5"/>
  <c r="J115" i="5" s="1"/>
  <c r="T114" i="5"/>
  <c r="S113" i="5"/>
  <c r="V111" i="5"/>
  <c r="T109" i="5"/>
  <c r="S108" i="5"/>
  <c r="V107" i="5"/>
  <c r="R107" i="5" s="1"/>
  <c r="T106" i="5"/>
  <c r="T105" i="5"/>
  <c r="AB104" i="5"/>
  <c r="AB101" i="5"/>
  <c r="S100" i="5"/>
  <c r="V99" i="5"/>
  <c r="R99" i="5" s="1"/>
  <c r="T96" i="5"/>
  <c r="V95" i="5"/>
  <c r="F95" i="5" s="1"/>
  <c r="S95" i="5"/>
  <c r="V91" i="5"/>
  <c r="V87" i="5"/>
  <c r="V83" i="5"/>
  <c r="H83" i="5" s="1"/>
  <c r="AB80" i="5"/>
  <c r="V75" i="5"/>
  <c r="F75" i="5"/>
  <c r="V71" i="5"/>
  <c r="V67" i="5"/>
  <c r="G67" i="5" s="1"/>
  <c r="H61" i="4"/>
  <c r="P41" i="4"/>
  <c r="P40" i="4"/>
  <c r="Q37" i="4"/>
  <c r="B43" i="4" s="1"/>
  <c r="A27" i="6" s="1"/>
  <c r="P29" i="4"/>
  <c r="P28" i="4"/>
  <c r="A5" i="4"/>
  <c r="A63" i="2"/>
  <c r="V779" i="5"/>
  <c r="V923" i="5"/>
  <c r="V2079" i="5"/>
  <c r="H2079" i="5"/>
  <c r="V2159" i="5"/>
  <c r="S2300" i="5"/>
  <c r="T1518" i="5"/>
  <c r="V399" i="5"/>
  <c r="G399" i="5"/>
  <c r="AB864" i="5"/>
  <c r="T1544" i="5"/>
  <c r="V656" i="5"/>
  <c r="F656" i="5" s="1"/>
  <c r="V771" i="5"/>
  <c r="S1092" i="5"/>
  <c r="V1095" i="5"/>
  <c r="V839" i="5"/>
  <c r="F839" i="5"/>
  <c r="V831" i="5"/>
  <c r="G831" i="5" s="1"/>
  <c r="V843" i="5"/>
  <c r="V950" i="5"/>
  <c r="R950" i="5" s="1"/>
  <c r="T1550" i="5"/>
  <c r="V1707" i="5"/>
  <c r="T2433" i="5"/>
  <c r="V1784" i="5"/>
  <c r="V1800" i="5"/>
  <c r="V1776" i="5"/>
  <c r="V1792" i="5"/>
  <c r="H1792" i="5" s="1"/>
  <c r="G1808" i="5"/>
  <c r="V2383" i="5"/>
  <c r="T2401" i="5"/>
  <c r="V375" i="5"/>
  <c r="V279" i="5"/>
  <c r="R279" i="5"/>
  <c r="V511" i="5"/>
  <c r="V899" i="5"/>
  <c r="G899" i="5" s="1"/>
  <c r="V919" i="5"/>
  <c r="I919" i="5" s="1"/>
  <c r="V1119" i="5"/>
  <c r="V1190" i="5"/>
  <c r="R1190" i="5" s="1"/>
  <c r="V1351" i="5"/>
  <c r="V323" i="5"/>
  <c r="I323" i="5" s="1"/>
  <c r="V379" i="5"/>
  <c r="J379" i="5" s="1"/>
  <c r="V455" i="5"/>
  <c r="F455" i="5" s="1"/>
  <c r="V475" i="5"/>
  <c r="J475" i="5"/>
  <c r="V911" i="5"/>
  <c r="I911" i="5" s="1"/>
  <c r="V1103" i="5"/>
  <c r="V355" i="5"/>
  <c r="V415" i="5"/>
  <c r="V451" i="5"/>
  <c r="V587" i="5"/>
  <c r="F587" i="5" s="1"/>
  <c r="V863" i="5"/>
  <c r="I863" i="5" s="1"/>
  <c r="V1222" i="5"/>
  <c r="V315" i="5"/>
  <c r="I315" i="5" s="1"/>
  <c r="V423" i="5"/>
  <c r="R423" i="5" s="1"/>
  <c r="V1127" i="5"/>
  <c r="H1127" i="5" s="1"/>
  <c r="V819" i="5"/>
  <c r="V903" i="5"/>
  <c r="E903" i="5" s="1"/>
  <c r="X903" i="5" s="1"/>
  <c r="G910" i="5"/>
  <c r="V239" i="5"/>
  <c r="G239" i="5" s="1"/>
  <c r="V251" i="5"/>
  <c r="F251" i="5"/>
  <c r="V259" i="5"/>
  <c r="V815" i="5"/>
  <c r="G815" i="5" s="1"/>
  <c r="V927" i="5"/>
  <c r="V1167" i="5"/>
  <c r="V243" i="5"/>
  <c r="H243" i="5"/>
  <c r="V255" i="5"/>
  <c r="E255" i="5"/>
  <c r="X255" i="5" s="1"/>
  <c r="V263" i="5"/>
  <c r="H263" i="5" s="1"/>
  <c r="V491" i="5"/>
  <c r="V499" i="5"/>
  <c r="I499" i="5"/>
  <c r="V527" i="5"/>
  <c r="V531" i="5"/>
  <c r="V775" i="5"/>
  <c r="F775" i="5" s="1"/>
  <c r="V795" i="5"/>
  <c r="F795" i="5" s="1"/>
  <c r="V811" i="5"/>
  <c r="I811" i="5" s="1"/>
  <c r="V847" i="5"/>
  <c r="V855" i="5"/>
  <c r="G855" i="5" s="1"/>
  <c r="V947" i="5"/>
  <c r="F947" i="5" s="1"/>
  <c r="V783" i="5"/>
  <c r="V835" i="5"/>
  <c r="V871" i="5"/>
  <c r="F871" i="5"/>
  <c r="V935" i="5"/>
  <c r="V1214" i="5"/>
  <c r="V267" i="5"/>
  <c r="V275" i="5"/>
  <c r="R275" i="5" s="1"/>
  <c r="V283" i="5"/>
  <c r="E283" i="5" s="1"/>
  <c r="X283" i="5" s="1"/>
  <c r="V291" i="5"/>
  <c r="I291" i="5"/>
  <c r="V319" i="5"/>
  <c r="V327" i="5"/>
  <c r="V335" i="5"/>
  <c r="V343" i="5"/>
  <c r="I343" i="5" s="1"/>
  <c r="V351" i="5"/>
  <c r="J351" i="5" s="1"/>
  <c r="V387" i="5"/>
  <c r="V395" i="5"/>
  <c r="V403" i="5"/>
  <c r="J403" i="5"/>
  <c r="V411" i="5"/>
  <c r="V419" i="5"/>
  <c r="V471" i="5"/>
  <c r="G471" i="5" s="1"/>
  <c r="V479" i="5"/>
  <c r="G479" i="5" s="1"/>
  <c r="V487" i="5"/>
  <c r="V495" i="5"/>
  <c r="V547" i="5"/>
  <c r="E547" i="5"/>
  <c r="X547" i="5" s="1"/>
  <c r="V799" i="5"/>
  <c r="F799" i="5"/>
  <c r="V887" i="5"/>
  <c r="V942" i="5"/>
  <c r="H942" i="5"/>
  <c r="V955" i="5"/>
  <c r="V659" i="5"/>
  <c r="V1359" i="5"/>
  <c r="G1359" i="5" s="1"/>
  <c r="V1407" i="5"/>
  <c r="E1407" i="5" s="1"/>
  <c r="X1407" i="5" s="1"/>
  <c r="T1642" i="5"/>
  <c r="V2015" i="5"/>
  <c r="J2015" i="5" s="1"/>
  <c r="V1387" i="5"/>
  <c r="T1626" i="5"/>
  <c r="AB1783" i="5"/>
  <c r="T1831" i="5"/>
  <c r="AB1831" i="5"/>
  <c r="S1831" i="5"/>
  <c r="V1423" i="5"/>
  <c r="R1423" i="5"/>
  <c r="V1459" i="5"/>
  <c r="G1459" i="5" s="1"/>
  <c r="V1431" i="5"/>
  <c r="V1467" i="5"/>
  <c r="J1467" i="5"/>
  <c r="V1475" i="5"/>
  <c r="V1515" i="5"/>
  <c r="V1839" i="5"/>
  <c r="G1839" i="5" s="1"/>
  <c r="V1855" i="5"/>
  <c r="V1871" i="5"/>
  <c r="R1871" i="5"/>
  <c r="V1887" i="5"/>
  <c r="G2016" i="5"/>
  <c r="V2071" i="5"/>
  <c r="V2221" i="5"/>
  <c r="R2221" i="5" s="1"/>
  <c r="V1463" i="5"/>
  <c r="J1463" i="5"/>
  <c r="V1471" i="5"/>
  <c r="V1487" i="5"/>
  <c r="V1495" i="5"/>
  <c r="H1495" i="5" s="1"/>
  <c r="V1503" i="5"/>
  <c r="F1503" i="5" s="1"/>
  <c r="V1511" i="5"/>
  <c r="J1511" i="5" s="1"/>
  <c r="V1847" i="5"/>
  <c r="V1863" i="5"/>
  <c r="V1903" i="5"/>
  <c r="V1967" i="5"/>
  <c r="V2047" i="5"/>
  <c r="F2047" i="5" s="1"/>
  <c r="V2136" i="5"/>
  <c r="V1999" i="5"/>
  <c r="V2031" i="5"/>
  <c r="R2031" i="5" s="1"/>
  <c r="V1935" i="5"/>
  <c r="H1935" i="5" s="1"/>
  <c r="V1968" i="5"/>
  <c r="V1991" i="5"/>
  <c r="J1991" i="5" s="1"/>
  <c r="V2023" i="5"/>
  <c r="I2023" i="5" s="1"/>
  <c r="V1959" i="5"/>
  <c r="V2039" i="5"/>
  <c r="V2107" i="5"/>
  <c r="R2107" i="5" s="1"/>
  <c r="V2175" i="5"/>
  <c r="F2175" i="5" s="1"/>
  <c r="T2086" i="5"/>
  <c r="S2086" i="5"/>
  <c r="V2139" i="5"/>
  <c r="F2139" i="5" s="1"/>
  <c r="V2215" i="5"/>
  <c r="G2215" i="5" s="1"/>
  <c r="V2287" i="5"/>
  <c r="G2287" i="5" s="1"/>
  <c r="S2150" i="5"/>
  <c r="V2183" i="5"/>
  <c r="H2183" i="5" s="1"/>
  <c r="V2199" i="5"/>
  <c r="T2346" i="5"/>
  <c r="S2346" i="5"/>
  <c r="V2295" i="5"/>
  <c r="T2308" i="5"/>
  <c r="S2308" i="5"/>
  <c r="T2362" i="5"/>
  <c r="V2374" i="5"/>
  <c r="R2374" i="5" s="1"/>
  <c r="T2314" i="5"/>
  <c r="S2314" i="5"/>
  <c r="V2315" i="5"/>
  <c r="F2315" i="5" s="1"/>
  <c r="T2330" i="5"/>
  <c r="S2330" i="5"/>
  <c r="T2409" i="5"/>
  <c r="V2459" i="5"/>
  <c r="F2459" i="5" s="1"/>
  <c r="V2471" i="5"/>
  <c r="H2471" i="5"/>
  <c r="T2393" i="5"/>
  <c r="S2338" i="5"/>
  <c r="S2354" i="5"/>
  <c r="S2386" i="5"/>
  <c r="V2491" i="5"/>
  <c r="V70" i="5"/>
  <c r="F70" i="5"/>
  <c r="V72" i="5"/>
  <c r="V78" i="5"/>
  <c r="V80" i="5"/>
  <c r="V86" i="5"/>
  <c r="E86" i="5" s="1"/>
  <c r="X86" i="5" s="1"/>
  <c r="V88" i="5"/>
  <c r="I88" i="5" s="1"/>
  <c r="V104" i="5"/>
  <c r="R104" i="5" s="1"/>
  <c r="V110" i="5"/>
  <c r="R110" i="5" s="1"/>
  <c r="V112" i="5"/>
  <c r="V120" i="5"/>
  <c r="G120" i="5" s="1"/>
  <c r="V126" i="5"/>
  <c r="G126" i="5" s="1"/>
  <c r="V128" i="5"/>
  <c r="G128" i="5"/>
  <c r="V136" i="5"/>
  <c r="F136" i="5" s="1"/>
  <c r="V142" i="5"/>
  <c r="G142" i="5" s="1"/>
  <c r="V144" i="5"/>
  <c r="V152" i="5"/>
  <c r="E152" i="5" s="1"/>
  <c r="X152" i="5" s="1"/>
  <c r="V158" i="5"/>
  <c r="V160" i="5"/>
  <c r="G160" i="5"/>
  <c r="V168" i="5"/>
  <c r="R168" i="5"/>
  <c r="V174" i="5"/>
  <c r="J174" i="5" s="1"/>
  <c r="V176" i="5"/>
  <c r="V184" i="5"/>
  <c r="G184" i="5" s="1"/>
  <c r="V190" i="5"/>
  <c r="G190" i="5" s="1"/>
  <c r="V192" i="5"/>
  <c r="V200" i="5"/>
  <c r="V208" i="5"/>
  <c r="V1454" i="5"/>
  <c r="I1454" i="5" s="1"/>
  <c r="V238" i="5"/>
  <c r="E238" i="5" s="1"/>
  <c r="X238" i="5" s="1"/>
  <c r="V430" i="5"/>
  <c r="R430" i="5" s="1"/>
  <c r="V667" i="5"/>
  <c r="R667" i="5" s="1"/>
  <c r="V671" i="5"/>
  <c r="V675" i="5"/>
  <c r="E675" i="5" s="1"/>
  <c r="X675" i="5" s="1"/>
  <c r="V679" i="5"/>
  <c r="R679" i="5" s="1"/>
  <c r="V683" i="5"/>
  <c r="V687" i="5"/>
  <c r="I687" i="5" s="1"/>
  <c r="V691" i="5"/>
  <c r="V695" i="5"/>
  <c r="H695" i="5" s="1"/>
  <c r="V699" i="5"/>
  <c r="J699" i="5" s="1"/>
  <c r="V703" i="5"/>
  <c r="V707" i="5"/>
  <c r="F707" i="5" s="1"/>
  <c r="V711" i="5"/>
  <c r="J711" i="5" s="1"/>
  <c r="V715" i="5"/>
  <c r="J715" i="5"/>
  <c r="V719" i="5"/>
  <c r="J719" i="5"/>
  <c r="V723" i="5"/>
  <c r="R723" i="5" s="1"/>
  <c r="V727" i="5"/>
  <c r="J727" i="5"/>
  <c r="V731" i="5"/>
  <c r="G731" i="5" s="1"/>
  <c r="V735" i="5"/>
  <c r="R735" i="5" s="1"/>
  <c r="V739" i="5"/>
  <c r="F739" i="5"/>
  <c r="V743" i="5"/>
  <c r="I743" i="5" s="1"/>
  <c r="V747" i="5"/>
  <c r="R747" i="5" s="1"/>
  <c r="V751" i="5"/>
  <c r="J751" i="5" s="1"/>
  <c r="V755" i="5"/>
  <c r="F755" i="5" s="1"/>
  <c r="V763" i="5"/>
  <c r="F763" i="5"/>
  <c r="V776" i="5"/>
  <c r="V792" i="5"/>
  <c r="F792" i="5" s="1"/>
  <c r="V808" i="5"/>
  <c r="F808" i="5" s="1"/>
  <c r="V824" i="5"/>
  <c r="H824" i="5" s="1"/>
  <c r="V840" i="5"/>
  <c r="V856" i="5"/>
  <c r="G856" i="5"/>
  <c r="V872" i="5"/>
  <c r="H872" i="5" s="1"/>
  <c r="V888" i="5"/>
  <c r="J888" i="5" s="1"/>
  <c r="V904" i="5"/>
  <c r="I904" i="5" s="1"/>
  <c r="V920" i="5"/>
  <c r="V936" i="5"/>
  <c r="F936" i="5" s="1"/>
  <c r="V952" i="5"/>
  <c r="F952" i="5" s="1"/>
  <c r="R952" i="5"/>
  <c r="V294" i="5"/>
  <c r="V302" i="5"/>
  <c r="V350" i="5"/>
  <c r="H350" i="5"/>
  <c r="S421" i="5"/>
  <c r="S831" i="5"/>
  <c r="AB1037" i="5"/>
  <c r="T1159" i="5"/>
  <c r="V224" i="5"/>
  <c r="G224" i="5"/>
  <c r="V230" i="5"/>
  <c r="V232" i="5"/>
  <c r="G232" i="5"/>
  <c r="V240" i="5"/>
  <c r="E240" i="5" s="1"/>
  <c r="X240" i="5" s="1"/>
  <c r="V248" i="5"/>
  <c r="R248" i="5" s="1"/>
  <c r="V256" i="5"/>
  <c r="H256" i="5" s="1"/>
  <c r="V264" i="5"/>
  <c r="I264" i="5"/>
  <c r="V272" i="5"/>
  <c r="I272" i="5" s="1"/>
  <c r="V280" i="5"/>
  <c r="V288" i="5"/>
  <c r="E288" i="5"/>
  <c r="X288" i="5" s="1"/>
  <c r="V296" i="5"/>
  <c r="V304" i="5"/>
  <c r="V312" i="5"/>
  <c r="V320" i="5"/>
  <c r="R320" i="5" s="1"/>
  <c r="V328" i="5"/>
  <c r="V336" i="5"/>
  <c r="V344" i="5"/>
  <c r="I344" i="5"/>
  <c r="V352" i="5"/>
  <c r="J352" i="5" s="1"/>
  <c r="V360" i="5"/>
  <c r="V368" i="5"/>
  <c r="V376" i="5"/>
  <c r="G376" i="5" s="1"/>
  <c r="V384" i="5"/>
  <c r="I384" i="5" s="1"/>
  <c r="V392" i="5"/>
  <c r="F392" i="5"/>
  <c r="V400" i="5"/>
  <c r="V408" i="5"/>
  <c r="R408" i="5" s="1"/>
  <c r="V416" i="5"/>
  <c r="V424" i="5"/>
  <c r="V432" i="5"/>
  <c r="E432" i="5"/>
  <c r="X432" i="5" s="1"/>
  <c r="V440" i="5"/>
  <c r="E440" i="5" s="1"/>
  <c r="X440" i="5" s="1"/>
  <c r="V448" i="5"/>
  <c r="J448" i="5" s="1"/>
  <c r="V456" i="5"/>
  <c r="J456" i="5" s="1"/>
  <c r="V464" i="5"/>
  <c r="V472" i="5"/>
  <c r="V480" i="5"/>
  <c r="E480" i="5"/>
  <c r="X480" i="5" s="1"/>
  <c r="V488" i="5"/>
  <c r="V496" i="5"/>
  <c r="F496" i="5" s="1"/>
  <c r="V504" i="5"/>
  <c r="E504" i="5" s="1"/>
  <c r="X504" i="5" s="1"/>
  <c r="V512" i="5"/>
  <c r="I512" i="5" s="1"/>
  <c r="V520" i="5"/>
  <c r="I520" i="5" s="1"/>
  <c r="V528" i="5"/>
  <c r="V544" i="5"/>
  <c r="V768" i="5"/>
  <c r="R768" i="5" s="1"/>
  <c r="V784" i="5"/>
  <c r="G784" i="5"/>
  <c r="V800" i="5"/>
  <c r="G800" i="5" s="1"/>
  <c r="V816" i="5"/>
  <c r="V832" i="5"/>
  <c r="G832" i="5" s="1"/>
  <c r="V848" i="5"/>
  <c r="V864" i="5"/>
  <c r="I864" i="5" s="1"/>
  <c r="V880" i="5"/>
  <c r="V896" i="5"/>
  <c r="F896" i="5" s="1"/>
  <c r="V912" i="5"/>
  <c r="E912" i="5" s="1"/>
  <c r="X912" i="5" s="1"/>
  <c r="V928" i="5"/>
  <c r="I928" i="5" s="1"/>
  <c r="V944" i="5"/>
  <c r="F944" i="5" s="1"/>
  <c r="V960" i="5"/>
  <c r="F960" i="5" s="1"/>
  <c r="S1031" i="5"/>
  <c r="V270" i="5"/>
  <c r="H270" i="5" s="1"/>
  <c r="V334" i="5"/>
  <c r="E334" i="5"/>
  <c r="X334" i="5" s="1"/>
  <c r="V382" i="5"/>
  <c r="G382" i="5" s="1"/>
  <c r="J526" i="5"/>
  <c r="V568" i="5"/>
  <c r="F568" i="5"/>
  <c r="V576" i="5"/>
  <c r="G576" i="5" s="1"/>
  <c r="V584" i="5"/>
  <c r="V592" i="5"/>
  <c r="J592" i="5" s="1"/>
  <c r="V600" i="5"/>
  <c r="G600" i="5" s="1"/>
  <c r="V608" i="5"/>
  <c r="G608" i="5" s="1"/>
  <c r="V616" i="5"/>
  <c r="V624" i="5"/>
  <c r="V632" i="5"/>
  <c r="R632" i="5" s="1"/>
  <c r="V640" i="5"/>
  <c r="J640" i="5" s="1"/>
  <c r="V648" i="5"/>
  <c r="T1709" i="5"/>
  <c r="S1773" i="5"/>
  <c r="T1773" i="5"/>
  <c r="S865" i="5"/>
  <c r="T1093" i="5"/>
  <c r="S1242" i="5"/>
  <c r="S1294" i="5"/>
  <c r="AB1430" i="5"/>
  <c r="T837" i="5"/>
  <c r="T845" i="5"/>
  <c r="I870" i="5"/>
  <c r="T877" i="5"/>
  <c r="T1242" i="5"/>
  <c r="T1270" i="5"/>
  <c r="T1346" i="5"/>
  <c r="V968" i="5"/>
  <c r="V974" i="5"/>
  <c r="V976" i="5"/>
  <c r="R976" i="5" s="1"/>
  <c r="V984" i="5"/>
  <c r="I984" i="5" s="1"/>
  <c r="V992" i="5"/>
  <c r="E992" i="5" s="1"/>
  <c r="X992" i="5" s="1"/>
  <c r="V1000" i="5"/>
  <c r="R1000" i="5" s="1"/>
  <c r="V1008" i="5"/>
  <c r="V1014" i="5"/>
  <c r="H1014" i="5" s="1"/>
  <c r="V1016" i="5"/>
  <c r="E1016" i="5"/>
  <c r="X1016" i="5" s="1"/>
  <c r="V1024" i="5"/>
  <c r="F1024" i="5" s="1"/>
  <c r="V1032" i="5"/>
  <c r="E1038" i="5"/>
  <c r="X1038" i="5" s="1"/>
  <c r="V1040" i="5"/>
  <c r="V1056" i="5"/>
  <c r="V1064" i="5"/>
  <c r="J1064" i="5" s="1"/>
  <c r="V1072" i="5"/>
  <c r="V1080" i="5"/>
  <c r="H1080" i="5" s="1"/>
  <c r="V1171" i="5"/>
  <c r="F1171" i="5" s="1"/>
  <c r="V1175" i="5"/>
  <c r="E1175" i="5" s="1"/>
  <c r="X1175" i="5" s="1"/>
  <c r="G1179" i="5"/>
  <c r="V1183" i="5"/>
  <c r="I1183" i="5" s="1"/>
  <c r="V1187" i="5"/>
  <c r="V1191" i="5"/>
  <c r="V1195" i="5"/>
  <c r="H1195" i="5" s="1"/>
  <c r="V1199" i="5"/>
  <c r="I1199" i="5" s="1"/>
  <c r="V1203" i="5"/>
  <c r="F1203" i="5" s="1"/>
  <c r="V1207" i="5"/>
  <c r="V1211" i="5"/>
  <c r="V1215" i="5"/>
  <c r="V1219" i="5"/>
  <c r="G1219" i="5"/>
  <c r="V1223" i="5"/>
  <c r="V1227" i="5"/>
  <c r="H1227" i="5" s="1"/>
  <c r="V1231" i="5"/>
  <c r="I1231" i="5" s="1"/>
  <c r="V1235" i="5"/>
  <c r="I1235" i="5"/>
  <c r="V1239" i="5"/>
  <c r="E1239" i="5" s="1"/>
  <c r="X1239" i="5" s="1"/>
  <c r="V1243" i="5"/>
  <c r="V1247" i="5"/>
  <c r="R1247" i="5" s="1"/>
  <c r="V1251" i="5"/>
  <c r="I1251" i="5" s="1"/>
  <c r="V1255" i="5"/>
  <c r="V1259" i="5"/>
  <c r="V1263" i="5"/>
  <c r="I1263" i="5"/>
  <c r="V1267" i="5"/>
  <c r="V1271" i="5"/>
  <c r="R1271" i="5" s="1"/>
  <c r="V1275" i="5"/>
  <c r="V1279" i="5"/>
  <c r="V1283" i="5"/>
  <c r="J1283" i="5" s="1"/>
  <c r="V1287" i="5"/>
  <c r="G1287" i="5" s="1"/>
  <c r="V1291" i="5"/>
  <c r="F1291" i="5" s="1"/>
  <c r="V1295" i="5"/>
  <c r="G1295" i="5" s="1"/>
  <c r="V1303" i="5"/>
  <c r="E1303" i="5"/>
  <c r="X1303" i="5" s="1"/>
  <c r="V1307" i="5"/>
  <c r="V1311" i="5"/>
  <c r="V1315" i="5"/>
  <c r="V1319" i="5"/>
  <c r="G1319" i="5"/>
  <c r="V1323" i="5"/>
  <c r="H1323" i="5" s="1"/>
  <c r="V1327" i="5"/>
  <c r="E1327" i="5" s="1"/>
  <c r="X1327" i="5" s="1"/>
  <c r="V1331" i="5"/>
  <c r="R1331" i="5" s="1"/>
  <c r="V1335" i="5"/>
  <c r="I1335" i="5"/>
  <c r="V1339" i="5"/>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AB1088" i="5"/>
  <c r="AB1104" i="5"/>
  <c r="AB1150" i="5"/>
  <c r="T1207" i="5"/>
  <c r="T1287" i="5"/>
  <c r="S1216" i="5"/>
  <c r="S1292" i="5"/>
  <c r="S1340" i="5"/>
  <c r="S1350"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S1311" i="5"/>
  <c r="S1327" i="5"/>
  <c r="T1340" i="5"/>
  <c r="T1358" i="5"/>
  <c r="AB1351" i="5"/>
  <c r="S1351"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64" i="5"/>
  <c r="G1664" i="5"/>
  <c r="V1672" i="5"/>
  <c r="V1688" i="5"/>
  <c r="R1688" i="5" s="1"/>
  <c r="V1696" i="5"/>
  <c r="V1704" i="5"/>
  <c r="S1761" i="5"/>
  <c r="S1777" i="5"/>
  <c r="S1825" i="5"/>
  <c r="S1889" i="5"/>
  <c r="T1889" i="5"/>
  <c r="S1929" i="5"/>
  <c r="T1929" i="5"/>
  <c r="S1953" i="5"/>
  <c r="T1953" i="5"/>
  <c r="S2002" i="5"/>
  <c r="S2010" i="5"/>
  <c r="AB1672" i="5"/>
  <c r="AB1680" i="5"/>
  <c r="AB1704" i="5"/>
  <c r="T2002" i="5"/>
  <c r="T2010" i="5"/>
  <c r="E1647" i="5"/>
  <c r="X1647" i="5" s="1"/>
  <c r="R1669" i="5"/>
  <c r="I1669" i="5"/>
  <c r="E1669" i="5"/>
  <c r="X1669" i="5" s="1"/>
  <c r="S1717" i="5"/>
  <c r="AB1765" i="5"/>
  <c r="S1765" i="5"/>
  <c r="S1813" i="5"/>
  <c r="S1829" i="5"/>
  <c r="S1906" i="5"/>
  <c r="S1922" i="5"/>
  <c r="S1946" i="5"/>
  <c r="S1978" i="5"/>
  <c r="V2064" i="5"/>
  <c r="S2286" i="5"/>
  <c r="T2286" i="5"/>
  <c r="V1424" i="5"/>
  <c r="J1424" i="5" s="1"/>
  <c r="V1440" i="5"/>
  <c r="I1440" i="5" s="1"/>
  <c r="V1444" i="5"/>
  <c r="V1448" i="5"/>
  <c r="V1456" i="5"/>
  <c r="V1464" i="5"/>
  <c r="V1476" i="5"/>
  <c r="V1480" i="5"/>
  <c r="V1488" i="5"/>
  <c r="V1496" i="5"/>
  <c r="V1504" i="5"/>
  <c r="R1504" i="5"/>
  <c r="V1508" i="5"/>
  <c r="I1508" i="5" s="1"/>
  <c r="V1512" i="5"/>
  <c r="F1512" i="5" s="1"/>
  <c r="T1906" i="5"/>
  <c r="T1922" i="5"/>
  <c r="T1946" i="5"/>
  <c r="T1978" i="5"/>
  <c r="V1520" i="5"/>
  <c r="V1526" i="5"/>
  <c r="V1528" i="5"/>
  <c r="G1528" i="5" s="1"/>
  <c r="V1536" i="5"/>
  <c r="I1536" i="5" s="1"/>
  <c r="V1544" i="5"/>
  <c r="I1544" i="5" s="1"/>
  <c r="G1550" i="5"/>
  <c r="V1552" i="5"/>
  <c r="E1552" i="5" s="1"/>
  <c r="X1552" i="5" s="1"/>
  <c r="V1560" i="5"/>
  <c r="E1560" i="5" s="1"/>
  <c r="X1560" i="5" s="1"/>
  <c r="V1568" i="5"/>
  <c r="V1584" i="5"/>
  <c r="R1584" i="5"/>
  <c r="V1592" i="5"/>
  <c r="H1592" i="5" s="1"/>
  <c r="V1598" i="5"/>
  <c r="R1598" i="5" s="1"/>
  <c r="V1600" i="5"/>
  <c r="I1600" i="5" s="1"/>
  <c r="V1608" i="5"/>
  <c r="G1608" i="5" s="1"/>
  <c r="V1616" i="5"/>
  <c r="V1622" i="5"/>
  <c r="V1624" i="5"/>
  <c r="G1624" i="5" s="1"/>
  <c r="V1632" i="5"/>
  <c r="E1632" i="5" s="1"/>
  <c r="X1632" i="5" s="1"/>
  <c r="V1640" i="5"/>
  <c r="H1640" i="5" s="1"/>
  <c r="V1648" i="5"/>
  <c r="G1648" i="5" s="1"/>
  <c r="V1676" i="5"/>
  <c r="R1676" i="5" s="1"/>
  <c r="S1721" i="5"/>
  <c r="S1737" i="5"/>
  <c r="S1753" i="5"/>
  <c r="S1785" i="5"/>
  <c r="G1899" i="5"/>
  <c r="I1899" i="5"/>
  <c r="S2255" i="5"/>
  <c r="S1455" i="5"/>
  <c r="S1463" i="5"/>
  <c r="S1471" i="5"/>
  <c r="S1479" i="5"/>
  <c r="S1487" i="5"/>
  <c r="S1495" i="5"/>
  <c r="S1503" i="5"/>
  <c r="S1511" i="5"/>
  <c r="R1555" i="5"/>
  <c r="J1669" i="5"/>
  <c r="T1717" i="5"/>
  <c r="T1765" i="5"/>
  <c r="T1813" i="5"/>
  <c r="T1829" i="5"/>
  <c r="T2255" i="5"/>
  <c r="S1706" i="5"/>
  <c r="S1722" i="5"/>
  <c r="S1734" i="5"/>
  <c r="S1742" i="5"/>
  <c r="S1754" i="5"/>
  <c r="S1778" i="5"/>
  <c r="J1783" i="5"/>
  <c r="S1794" i="5"/>
  <c r="S1802" i="5"/>
  <c r="S1818" i="5"/>
  <c r="S1842" i="5"/>
  <c r="S1846" i="5"/>
  <c r="S1858" i="5"/>
  <c r="S1866" i="5"/>
  <c r="S1870" i="5"/>
  <c r="J1875" i="5"/>
  <c r="S1900" i="5"/>
  <c r="S1916" i="5"/>
  <c r="J1925" i="5"/>
  <c r="S1996" i="5"/>
  <c r="H2040" i="5"/>
  <c r="V2048" i="5"/>
  <c r="I2048" i="5" s="1"/>
  <c r="H2069" i="5"/>
  <c r="E2069" i="5"/>
  <c r="X2069" i="5" s="1"/>
  <c r="S2263" i="5"/>
  <c r="T1655" i="5"/>
  <c r="T1661" i="5"/>
  <c r="T1671" i="5"/>
  <c r="T1677" i="5"/>
  <c r="T1679" i="5"/>
  <c r="T1685" i="5"/>
  <c r="T1687" i="5"/>
  <c r="T1693" i="5"/>
  <c r="T1697" i="5"/>
  <c r="T1703" i="5"/>
  <c r="T1706" i="5"/>
  <c r="T1710" i="5"/>
  <c r="T1722" i="5"/>
  <c r="T1734" i="5"/>
  <c r="T1742" i="5"/>
  <c r="I1747" i="5"/>
  <c r="T1754" i="5"/>
  <c r="T1778" i="5"/>
  <c r="T1794" i="5"/>
  <c r="T1802" i="5"/>
  <c r="T1818" i="5"/>
  <c r="J1840" i="5"/>
  <c r="T1842" i="5"/>
  <c r="T1846" i="5"/>
  <c r="T1858" i="5"/>
  <c r="T1866" i="5"/>
  <c r="T1870" i="5"/>
  <c r="T1900" i="5"/>
  <c r="T1916" i="5"/>
  <c r="R1925" i="5"/>
  <c r="T1972" i="5"/>
  <c r="T1996" i="5"/>
  <c r="AB2048" i="5"/>
  <c r="T2263" i="5"/>
  <c r="S1901" i="5"/>
  <c r="H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S1840" i="5"/>
  <c r="S1848" i="5"/>
  <c r="S1852" i="5"/>
  <c r="S1860" i="5"/>
  <c r="S1864" i="5"/>
  <c r="S1868" i="5"/>
  <c r="AB1895" i="5"/>
  <c r="S1895" i="5"/>
  <c r="S1912" i="5"/>
  <c r="AB1928" i="5"/>
  <c r="S1928" i="5"/>
  <c r="AB1935" i="5"/>
  <c r="S1935" i="5"/>
  <c r="AB1936" i="5"/>
  <c r="S1936" i="5"/>
  <c r="S1952" i="5"/>
  <c r="AB1959" i="5"/>
  <c r="S1959" i="5"/>
  <c r="AB1983" i="5"/>
  <c r="S1983" i="5"/>
  <c r="S1984" i="5"/>
  <c r="AB1991" i="5"/>
  <c r="S1991" i="5"/>
  <c r="AB2016" i="5"/>
  <c r="S2016" i="5"/>
  <c r="AB2029" i="5"/>
  <c r="V2072" i="5"/>
  <c r="J2072" i="5" s="1"/>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912" i="5"/>
  <c r="T1928" i="5"/>
  <c r="T1936" i="5"/>
  <c r="T1952" i="5"/>
  <c r="T2016" i="5"/>
  <c r="T2247" i="5"/>
  <c r="I2043" i="5"/>
  <c r="V2376" i="5"/>
  <c r="J2376" i="5" s="1"/>
  <c r="V2056" i="5"/>
  <c r="V2060" i="5"/>
  <c r="R2060" i="5" s="1"/>
  <c r="T2477" i="5"/>
  <c r="S2477" i="5"/>
  <c r="S2041" i="5"/>
  <c r="T2041" i="5"/>
  <c r="S2049" i="5"/>
  <c r="T2049" i="5"/>
  <c r="AB2055" i="5"/>
  <c r="S2055" i="5"/>
  <c r="T2055" i="5"/>
  <c r="T2057" i="5"/>
  <c r="AB2061" i="5"/>
  <c r="S2061" i="5"/>
  <c r="T2061" i="5"/>
  <c r="AB2063" i="5"/>
  <c r="S2063" i="5"/>
  <c r="S2068" i="5"/>
  <c r="S2080" i="5"/>
  <c r="S2092" i="5"/>
  <c r="S2100" i="5"/>
  <c r="S2132" i="5"/>
  <c r="AB2144" i="5"/>
  <c r="S2144" i="5"/>
  <c r="AB2164" i="5"/>
  <c r="S2164" i="5"/>
  <c r="J2181" i="5"/>
  <c r="R2181" i="5"/>
  <c r="F2181" i="5"/>
  <c r="G2181" i="5"/>
  <c r="S2184" i="5"/>
  <c r="S2212" i="5"/>
  <c r="S2319" i="5"/>
  <c r="T2063" i="5"/>
  <c r="T2068" i="5"/>
  <c r="T2132" i="5"/>
  <c r="T2144" i="5"/>
  <c r="T2164" i="5"/>
  <c r="T2168" i="5"/>
  <c r="T2184" i="5"/>
  <c r="T2212" i="5"/>
  <c r="AB2069" i="5"/>
  <c r="S2069" i="5"/>
  <c r="AB2085" i="5"/>
  <c r="S2085" i="5"/>
  <c r="S2113" i="5"/>
  <c r="AB2125" i="5"/>
  <c r="S2125" i="5"/>
  <c r="J2126" i="5"/>
  <c r="S2137" i="5"/>
  <c r="S2145" i="5"/>
  <c r="AB2157" i="5"/>
  <c r="S2157" i="5"/>
  <c r="AB2165" i="5"/>
  <c r="S2165" i="5"/>
  <c r="S2225" i="5"/>
  <c r="S2233" i="5"/>
  <c r="AB2240" i="5"/>
  <c r="S2240" i="5"/>
  <c r="S2264" i="5"/>
  <c r="S2333" i="5"/>
  <c r="S2337" i="5"/>
  <c r="AB2341" i="5"/>
  <c r="S2341" i="5"/>
  <c r="S2345" i="5"/>
  <c r="AB2349" i="5"/>
  <c r="S2349" i="5"/>
  <c r="S2353" i="5"/>
  <c r="T2069" i="5"/>
  <c r="T2085" i="5"/>
  <c r="G2088" i="5"/>
  <c r="T2093" i="5"/>
  <c r="T2101" i="5"/>
  <c r="T2113" i="5"/>
  <c r="I2118" i="5"/>
  <c r="T2121" i="5"/>
  <c r="T2125" i="5"/>
  <c r="T2137" i="5"/>
  <c r="T2145" i="5"/>
  <c r="T2157" i="5"/>
  <c r="T2165" i="5"/>
  <c r="T2225" i="5"/>
  <c r="T2233" i="5"/>
  <c r="T2281" i="5"/>
  <c r="T2333" i="5"/>
  <c r="T2337" i="5"/>
  <c r="T2345" i="5"/>
  <c r="T2353" i="5"/>
  <c r="S2226" i="5"/>
  <c r="S2234" i="5"/>
  <c r="V2304" i="5"/>
  <c r="V2320" i="5"/>
  <c r="V2328" i="5"/>
  <c r="V2368" i="5"/>
  <c r="J2368" i="5"/>
  <c r="V2384" i="5"/>
  <c r="T2461" i="5"/>
  <c r="S2461" i="5"/>
  <c r="AB2461" i="5"/>
  <c r="T2493" i="5"/>
  <c r="S2493" i="5"/>
  <c r="AB2493" i="5"/>
  <c r="E2088" i="5"/>
  <c r="X2088" i="5" s="1"/>
  <c r="AB2087" i="5"/>
  <c r="J2112" i="5"/>
  <c r="AB2119" i="5"/>
  <c r="S2119" i="5"/>
  <c r="AB2135" i="5"/>
  <c r="S2151" i="5"/>
  <c r="S2191" i="5"/>
  <c r="AB2199" i="5"/>
  <c r="S2199" i="5"/>
  <c r="AB2215" i="5"/>
  <c r="S2215" i="5"/>
  <c r="S2220" i="5"/>
  <c r="AB2229" i="5"/>
  <c r="S2229" i="5"/>
  <c r="S2236" i="5"/>
  <c r="S2277"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s="1"/>
  <c r="V2421" i="5"/>
  <c r="H2421" i="5"/>
  <c r="V2429" i="5"/>
  <c r="V2437" i="5"/>
  <c r="R2391" i="5"/>
  <c r="G2391" i="5"/>
  <c r="H2391" i="5"/>
  <c r="AB2424" i="5"/>
  <c r="T2457" i="5"/>
  <c r="S2457" i="5"/>
  <c r="T2473" i="5"/>
  <c r="S2473" i="5"/>
  <c r="T2489" i="5"/>
  <c r="S2489" i="5"/>
  <c r="AB2453" i="5"/>
  <c r="AB2469" i="5"/>
  <c r="AB2485" i="5"/>
  <c r="S2389" i="5"/>
  <c r="S2393" i="5"/>
  <c r="S2397" i="5"/>
  <c r="S2401" i="5"/>
  <c r="S2405" i="5"/>
  <c r="S2409" i="5"/>
  <c r="F6" i="6"/>
  <c r="I2487" i="5"/>
  <c r="E2487" i="5"/>
  <c r="X2487" i="5" s="1"/>
  <c r="J2487" i="5"/>
  <c r="G2403" i="5"/>
  <c r="V2415" i="5"/>
  <c r="V2419" i="5"/>
  <c r="F2419" i="5" s="1"/>
  <c r="V2423" i="5"/>
  <c r="V2427" i="5"/>
  <c r="F2427" i="5" s="1"/>
  <c r="V2431" i="5"/>
  <c r="G2431" i="5"/>
  <c r="V2439" i="5"/>
  <c r="V2443" i="5"/>
  <c r="G2285" i="5"/>
  <c r="R2160" i="5"/>
  <c r="E853" i="5"/>
  <c r="X853" i="5" s="1"/>
  <c r="G853" i="5"/>
  <c r="I1190" i="5"/>
  <c r="H548" i="5"/>
  <c r="I548" i="5"/>
  <c r="I164" i="5"/>
  <c r="E164" i="5"/>
  <c r="X164" i="5" s="1"/>
  <c r="J164" i="5"/>
  <c r="F164" i="5"/>
  <c r="R164" i="5"/>
  <c r="H164" i="5"/>
  <c r="G164" i="5"/>
  <c r="E188" i="5"/>
  <c r="X188" i="5" s="1"/>
  <c r="I156" i="5"/>
  <c r="E156" i="5"/>
  <c r="X156" i="5" s="1"/>
  <c r="J156" i="5"/>
  <c r="F156" i="5"/>
  <c r="R156" i="5"/>
  <c r="H156" i="5"/>
  <c r="G156" i="5"/>
  <c r="I124" i="5"/>
  <c r="E124" i="5"/>
  <c r="X124" i="5" s="1"/>
  <c r="J124" i="5"/>
  <c r="F124" i="5"/>
  <c r="R124" i="5"/>
  <c r="H124" i="5"/>
  <c r="G124" i="5"/>
  <c r="I212" i="5"/>
  <c r="E212" i="5"/>
  <c r="X212" i="5" s="1"/>
  <c r="J212" i="5"/>
  <c r="F212" i="5"/>
  <c r="R212" i="5"/>
  <c r="H212" i="5"/>
  <c r="G212" i="5"/>
  <c r="I76" i="5"/>
  <c r="E76" i="5"/>
  <c r="X76" i="5" s="1"/>
  <c r="F76" i="5"/>
  <c r="J1076" i="5"/>
  <c r="E1044" i="5"/>
  <c r="X1044" i="5" s="1"/>
  <c r="H468" i="5"/>
  <c r="I468" i="5"/>
  <c r="J468" i="5"/>
  <c r="E468" i="5"/>
  <c r="X468" i="5" s="1"/>
  <c r="J428" i="5"/>
  <c r="F428" i="5"/>
  <c r="R412" i="5"/>
  <c r="H412" i="5"/>
  <c r="I412" i="5"/>
  <c r="J412" i="5"/>
  <c r="E412" i="5"/>
  <c r="X412" i="5" s="1"/>
  <c r="F412" i="5"/>
  <c r="R332" i="5"/>
  <c r="H332" i="5"/>
  <c r="J332" i="5"/>
  <c r="E332" i="5"/>
  <c r="X332" i="5" s="1"/>
  <c r="F332" i="5"/>
  <c r="R292" i="5"/>
  <c r="H292" i="5"/>
  <c r="J292" i="5"/>
  <c r="E292" i="5"/>
  <c r="X292" i="5" s="1"/>
  <c r="F292" i="5"/>
  <c r="R260" i="5"/>
  <c r="R524" i="5"/>
  <c r="H524" i="5"/>
  <c r="J524" i="5"/>
  <c r="E524" i="5"/>
  <c r="X524" i="5" s="1"/>
  <c r="F524" i="5"/>
  <c r="R388" i="5"/>
  <c r="H388" i="5"/>
  <c r="I388" i="5"/>
  <c r="J388" i="5"/>
  <c r="E388" i="5"/>
  <c r="X388" i="5" s="1"/>
  <c r="F388" i="5"/>
  <c r="J932" i="5"/>
  <c r="F932" i="5"/>
  <c r="R932" i="5"/>
  <c r="E932" i="5"/>
  <c r="X932" i="5" s="1"/>
  <c r="H932" i="5"/>
  <c r="I932" i="5"/>
  <c r="H772" i="5"/>
  <c r="G1516" i="5"/>
  <c r="H372" i="5"/>
  <c r="I372" i="5"/>
  <c r="J372" i="5"/>
  <c r="E372" i="5"/>
  <c r="X372" i="5" s="1"/>
  <c r="F372" i="5"/>
  <c r="E709" i="5"/>
  <c r="X709" i="5" s="1"/>
  <c r="J709" i="5"/>
  <c r="G1076" i="5"/>
  <c r="G1068" i="5"/>
  <c r="G972" i="5"/>
  <c r="G468" i="5"/>
  <c r="G428" i="5"/>
  <c r="G412" i="5"/>
  <c r="G372" i="5"/>
  <c r="G332" i="5"/>
  <c r="G292" i="5"/>
  <c r="S1524" i="5"/>
  <c r="T1594" i="5"/>
  <c r="G1455" i="5"/>
  <c r="R1334" i="5"/>
  <c r="AB1173" i="5"/>
  <c r="S1652" i="5"/>
  <c r="S1154" i="5"/>
  <c r="AB524" i="5"/>
  <c r="E779" i="5"/>
  <c r="X779" i="5" s="1"/>
  <c r="T1576" i="5"/>
  <c r="F1075" i="5"/>
  <c r="S946" i="5"/>
  <c r="T1658" i="5"/>
  <c r="T610" i="5"/>
  <c r="S377" i="5"/>
  <c r="H501" i="5"/>
  <c r="E501" i="5"/>
  <c r="X501" i="5" s="1"/>
  <c r="R143" i="5"/>
  <c r="H1455" i="5"/>
  <c r="S1269" i="5"/>
  <c r="J999" i="5"/>
  <c r="AB439" i="5"/>
  <c r="AB1511" i="5"/>
  <c r="S922" i="5"/>
  <c r="T605" i="5"/>
  <c r="AB1576" i="5"/>
  <c r="AB1444" i="5"/>
  <c r="S361"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S426" i="5"/>
  <c r="T426"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H668" i="5"/>
  <c r="T674" i="5"/>
  <c r="AB695" i="5"/>
  <c r="S722" i="5"/>
  <c r="T722" i="5"/>
  <c r="S727" i="5"/>
  <c r="T727" i="5"/>
  <c r="AB727" i="5"/>
  <c r="S834" i="5"/>
  <c r="AB871" i="5"/>
  <c r="T871" i="5"/>
  <c r="S914" i="5"/>
  <c r="S974" i="5"/>
  <c r="T974" i="5"/>
  <c r="AB974" i="5"/>
  <c r="AB980" i="5"/>
  <c r="T980" i="5"/>
  <c r="S986" i="5"/>
  <c r="S1038" i="5"/>
  <c r="AB1038" i="5"/>
  <c r="T1038" i="5"/>
  <c r="T1044" i="5"/>
  <c r="S1044" i="5"/>
  <c r="AB1044" i="5"/>
  <c r="T1050" i="5"/>
  <c r="S1050" i="5"/>
  <c r="T1079" i="5"/>
  <c r="T1098" i="5"/>
  <c r="S1098" i="5"/>
  <c r="S1148" i="5"/>
  <c r="T1177" i="5"/>
  <c r="S1177" i="5"/>
  <c r="AB1213" i="5"/>
  <c r="T1213" i="5"/>
  <c r="S1213" i="5"/>
  <c r="S1237" i="5"/>
  <c r="T1249" i="5"/>
  <c r="S1249"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G461" i="5"/>
  <c r="S980" i="5"/>
  <c r="AB188" i="5"/>
  <c r="T242" i="5"/>
  <c r="AB365" i="5"/>
  <c r="I563" i="5"/>
  <c r="AB1487" i="5"/>
  <c r="R236" i="5"/>
  <c r="S359" i="5"/>
  <c r="S297" i="5"/>
  <c r="T1103" i="5"/>
  <c r="G205" i="5"/>
  <c r="G333" i="5"/>
  <c r="S176" i="5"/>
  <c r="T986" i="5"/>
  <c r="AB166" i="5"/>
  <c r="T366" i="5"/>
  <c r="S366" i="5"/>
  <c r="T734" i="5"/>
  <c r="S734" i="5"/>
  <c r="S934" i="5"/>
  <c r="S970" i="5"/>
  <c r="S310" i="5"/>
  <c r="T310" i="5"/>
  <c r="S512" i="5"/>
  <c r="T512" i="5"/>
  <c r="T681" i="5"/>
  <c r="S681" i="5"/>
  <c r="T745" i="5"/>
  <c r="S745" i="5"/>
  <c r="S761" i="5"/>
  <c r="S201" i="5"/>
  <c r="S574" i="5"/>
  <c r="AB1221" i="5"/>
  <c r="T1378" i="5"/>
  <c r="S156" i="5"/>
  <c r="S324" i="5"/>
  <c r="AB396" i="5"/>
  <c r="AB400" i="5"/>
  <c r="I524" i="5"/>
  <c r="AB324" i="5"/>
  <c r="R67" i="5"/>
  <c r="I195" i="5"/>
  <c r="G195" i="5"/>
  <c r="E195" i="5"/>
  <c r="X195" i="5" s="1"/>
  <c r="E588" i="5"/>
  <c r="X588" i="5" s="1"/>
  <c r="I613" i="5"/>
  <c r="E1116" i="5"/>
  <c r="X1116" i="5" s="1"/>
  <c r="J1116" i="5"/>
  <c r="F1116" i="5"/>
  <c r="G1116" i="5"/>
  <c r="F1403" i="5"/>
  <c r="E1403" i="5"/>
  <c r="X1403" i="5" s="1"/>
  <c r="R1563" i="5"/>
  <c r="H1712" i="5"/>
  <c r="I1782" i="5"/>
  <c r="H1782" i="5"/>
  <c r="R1782" i="5"/>
  <c r="H1814" i="5"/>
  <c r="R1947" i="5"/>
  <c r="I163" i="5"/>
  <c r="E373" i="5"/>
  <c r="X373" i="5" s="1"/>
  <c r="I87" i="5"/>
  <c r="G163" i="5"/>
  <c r="G373" i="5"/>
  <c r="H373" i="5"/>
  <c r="H195" i="5"/>
  <c r="I131" i="5"/>
  <c r="J2000" i="5"/>
  <c r="I1712" i="5"/>
  <c r="F2000" i="5"/>
  <c r="G1712" i="5"/>
  <c r="G1403" i="5"/>
  <c r="J1563" i="5"/>
  <c r="R1712" i="5"/>
  <c r="R2239" i="5"/>
  <c r="R2118" i="5"/>
  <c r="R2000" i="5"/>
  <c r="F1563" i="5"/>
  <c r="I2000" i="5"/>
  <c r="G1139" i="5"/>
  <c r="J195" i="5"/>
  <c r="G2118" i="5"/>
  <c r="H2000" i="5"/>
  <c r="H1139" i="5"/>
  <c r="H1403" i="5"/>
  <c r="I1116" i="5"/>
  <c r="I1256"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319" i="5"/>
  <c r="T346" i="5"/>
  <c r="S346" i="5"/>
  <c r="T358" i="5"/>
  <c r="S358" i="5"/>
  <c r="S364" i="5"/>
  <c r="T364" i="5"/>
  <c r="AB364" i="5"/>
  <c r="T418" i="5"/>
  <c r="S418" i="5"/>
  <c r="T437" i="5"/>
  <c r="S437" i="5"/>
  <c r="T454" i="5"/>
  <c r="S461" i="5"/>
  <c r="S2468" i="5"/>
  <c r="S2482" i="5"/>
  <c r="T2482" i="5"/>
  <c r="V1409" i="5"/>
  <c r="V545" i="5"/>
  <c r="G545" i="5" s="1"/>
  <c r="AB278"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I1564" i="5"/>
  <c r="G1436" i="5"/>
  <c r="I276" i="5"/>
  <c r="F1612" i="5"/>
  <c r="H1564" i="5"/>
  <c r="AB284" i="5"/>
  <c r="J1548" i="5"/>
  <c r="J1612" i="5"/>
  <c r="E1564" i="5"/>
  <c r="X1564" i="5" s="1"/>
  <c r="J253" i="5"/>
  <c r="S278" i="5"/>
  <c r="T2446" i="5"/>
  <c r="AB2438" i="5"/>
  <c r="T671"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AB152" i="5"/>
  <c r="T398" i="5"/>
  <c r="S398" i="5"/>
  <c r="T508" i="5"/>
  <c r="F543" i="5"/>
  <c r="S601" i="5"/>
  <c r="T641" i="5"/>
  <c r="AB656" i="5"/>
  <c r="T656" i="5"/>
  <c r="S672" i="5"/>
  <c r="T736" i="5"/>
  <c r="T954" i="5"/>
  <c r="S954" i="5"/>
  <c r="S960" i="5"/>
  <c r="T960" i="5"/>
  <c r="T1030" i="5"/>
  <c r="S1142" i="5"/>
  <c r="S144" i="5"/>
  <c r="S790" i="5"/>
  <c r="T664" i="5"/>
  <c r="S890" i="5"/>
  <c r="AB276" i="5"/>
  <c r="S854" i="5"/>
  <c r="T276" i="5"/>
  <c r="T376" i="5"/>
  <c r="S162" i="5"/>
  <c r="J87" i="5"/>
  <c r="T633" i="5"/>
  <c r="T450" i="5"/>
  <c r="H472" i="5"/>
  <c r="F47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s="1"/>
  <c r="AB697" i="5"/>
  <c r="AB289" i="5"/>
  <c r="V73" i="5"/>
  <c r="G73" i="5"/>
  <c r="AB73" i="5"/>
  <c r="S989" i="5"/>
  <c r="T972" i="5"/>
  <c r="AB972" i="5"/>
  <c r="S972" i="5"/>
  <c r="T2370" i="5"/>
  <c r="S2370" i="5"/>
  <c r="AB175" i="5"/>
  <c r="S1076" i="5"/>
  <c r="T125" i="5"/>
  <c r="S125" i="5"/>
  <c r="T108" i="5"/>
  <c r="R2148" i="5"/>
  <c r="G2148" i="5"/>
  <c r="H2148" i="5"/>
  <c r="T2350" i="5"/>
  <c r="S2350" i="5"/>
  <c r="T961" i="5"/>
  <c r="S920" i="5"/>
  <c r="AB920" i="5"/>
  <c r="S2034" i="5"/>
  <c r="T2034" i="5"/>
  <c r="T2138" i="5"/>
  <c r="S2138" i="5"/>
  <c r="S961" i="5"/>
  <c r="I1144" i="5"/>
  <c r="S744" i="5"/>
  <c r="T744" i="5"/>
  <c r="S136"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T136" i="5"/>
  <c r="AB264" i="5"/>
  <c r="S1136" i="5"/>
  <c r="T2206" i="5"/>
  <c r="AB2206" i="5"/>
  <c r="AB280" i="5"/>
  <c r="T119" i="5"/>
  <c r="S568" i="5"/>
  <c r="T666" i="5"/>
  <c r="S130" i="5"/>
  <c r="T270" i="5"/>
  <c r="S270" i="5"/>
  <c r="AB270" i="5"/>
  <c r="AB287" i="5"/>
  <c r="E303" i="5"/>
  <c r="X303" i="5" s="1"/>
  <c r="T309" i="5"/>
  <c r="S309" i="5"/>
  <c r="AB309" i="5"/>
  <c r="T326" i="5"/>
  <c r="AB344" i="5"/>
  <c r="S344" i="5"/>
  <c r="T344" i="5"/>
  <c r="J367"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564" i="5"/>
  <c r="AB70" i="5"/>
  <c r="T92" i="5"/>
  <c r="AB92" i="5"/>
  <c r="T98" i="5"/>
  <c r="S98" i="5"/>
  <c r="T120" i="5"/>
  <c r="AB198" i="5"/>
  <c r="F203" i="5"/>
  <c r="S215" i="5"/>
  <c r="T215" i="5"/>
  <c r="R219" i="5"/>
  <c r="T224" i="5"/>
  <c r="AB224" i="5"/>
  <c r="S224" i="5"/>
  <c r="AB239" i="5"/>
  <c r="S1664" i="5"/>
  <c r="T1664" i="5"/>
  <c r="T1704" i="5"/>
  <c r="S1704" i="5"/>
  <c r="T1727" i="5"/>
  <c r="S1727" i="5"/>
  <c r="I1848" i="5"/>
  <c r="G1848" i="5"/>
  <c r="T2028" i="5"/>
  <c r="S2028" i="5"/>
  <c r="S2050" i="5"/>
  <c r="T2050" i="5"/>
  <c r="T2056" i="5"/>
  <c r="S2056" i="5"/>
  <c r="T2062" i="5"/>
  <c r="AB2062" i="5"/>
  <c r="T2074" i="5"/>
  <c r="T2094" i="5"/>
  <c r="AB2094" i="5"/>
  <c r="S2094" i="5"/>
  <c r="T2174" i="5"/>
  <c r="AB2174"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T1034" i="5"/>
  <c r="S1034" i="5"/>
  <c r="AB1080" i="5"/>
  <c r="S1108" i="5"/>
  <c r="T1108" i="5"/>
  <c r="S738" i="5"/>
  <c r="T738" i="5"/>
  <c r="T759" i="5"/>
  <c r="R870" i="5"/>
  <c r="G870" i="5"/>
  <c r="T882" i="5"/>
  <c r="S882" i="5"/>
  <c r="R1068" i="5"/>
  <c r="H1068" i="5"/>
  <c r="E972" i="5"/>
  <c r="X972" i="5" s="1"/>
  <c r="I972" i="5"/>
  <c r="G2041" i="5"/>
  <c r="R907" i="5"/>
  <c r="J907" i="5"/>
  <c r="F907" i="5"/>
  <c r="H907" i="5"/>
  <c r="E907" i="5"/>
  <c r="X907" i="5" s="1"/>
  <c r="I907" i="5"/>
  <c r="J443" i="5"/>
  <c r="R443" i="5"/>
  <c r="J823" i="5"/>
  <c r="H823" i="5"/>
  <c r="I823" i="5"/>
  <c r="E823" i="5"/>
  <c r="X823" i="5" s="1"/>
  <c r="G1013" i="5"/>
  <c r="J1013" i="5"/>
  <c r="F1013" i="5"/>
  <c r="E1256" i="5"/>
  <c r="X1256" i="5" s="1"/>
  <c r="J1256" i="5"/>
  <c r="F563" i="5"/>
  <c r="H563" i="5"/>
  <c r="F694" i="5"/>
  <c r="F1107" i="5"/>
  <c r="E1779" i="5"/>
  <c r="X1779" i="5" s="1"/>
  <c r="R1783" i="5"/>
  <c r="E1783" i="5"/>
  <c r="X1783" i="5" s="1"/>
  <c r="V929" i="5"/>
  <c r="G929" i="5" s="1"/>
  <c r="J1516" i="5"/>
  <c r="R1516" i="5"/>
  <c r="H1516" i="5"/>
  <c r="R1452" i="5"/>
  <c r="E1452" i="5"/>
  <c r="X1452" i="5" s="1"/>
  <c r="F972" i="5"/>
  <c r="H972" i="5"/>
  <c r="J972" i="5"/>
  <c r="R972" i="5"/>
  <c r="E1068" i="5"/>
  <c r="X1068" i="5" s="1"/>
  <c r="F1516" i="5"/>
  <c r="G1452" i="5"/>
  <c r="E1516" i="5"/>
  <c r="X1516" i="5" s="1"/>
  <c r="G1540" i="5"/>
  <c r="J1011" i="5"/>
  <c r="G2126" i="5"/>
  <c r="F359" i="5"/>
  <c r="J1240" i="5"/>
  <c r="E2008" i="5"/>
  <c r="X2008" i="5" s="1"/>
  <c r="G523" i="5"/>
  <c r="F205" i="5"/>
  <c r="J2008" i="5"/>
  <c r="R523" i="5"/>
  <c r="E1176" i="5"/>
  <c r="X1176" i="5" s="1"/>
  <c r="F2008" i="5"/>
  <c r="H1715" i="5"/>
  <c r="R2008" i="5"/>
  <c r="F523" i="5"/>
  <c r="F1139"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J2359" i="5"/>
  <c r="G2359" i="5"/>
  <c r="H2359" i="5"/>
  <c r="J2327" i="5"/>
  <c r="H2327" i="5"/>
  <c r="I2327" i="5"/>
  <c r="E2327" i="5"/>
  <c r="X2327" i="5" s="1"/>
  <c r="G2327" i="5"/>
  <c r="G2231" i="5"/>
  <c r="F1628" i="5"/>
  <c r="G1688"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S92" i="5"/>
  <c r="S504" i="5"/>
  <c r="T298" i="5"/>
  <c r="S202" i="5"/>
  <c r="T124" i="5"/>
  <c r="R1038" i="5"/>
  <c r="R468" i="5"/>
  <c r="F468" i="5"/>
  <c r="J1068" i="5"/>
  <c r="F1068" i="5"/>
  <c r="T151" i="5"/>
  <c r="S194" i="5"/>
  <c r="T256" i="5"/>
  <c r="AB256" i="5"/>
  <c r="S106" i="5"/>
  <c r="S350" i="5"/>
  <c r="T458" i="5"/>
  <c r="S458" i="5"/>
  <c r="AB86" i="5"/>
  <c r="T582" i="5"/>
  <c r="S250" i="5"/>
  <c r="S188" i="5"/>
  <c r="F516"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E600" i="5"/>
  <c r="X600" i="5" s="1"/>
  <c r="J749" i="5"/>
  <c r="E685" i="5"/>
  <c r="X685" i="5" s="1"/>
  <c r="I600" i="5"/>
  <c r="I980" i="5"/>
  <c r="G980" i="5"/>
  <c r="H749" i="5"/>
  <c r="I685" i="5"/>
  <c r="I749" i="5"/>
  <c r="I1044" i="5"/>
  <c r="H980" i="5"/>
  <c r="H952" i="5"/>
  <c r="R1044" i="5"/>
  <c r="F980" i="5"/>
  <c r="F2040" i="5"/>
  <c r="F600" i="5"/>
  <c r="J980" i="5"/>
  <c r="E548" i="5"/>
  <c r="X548" i="5" s="1"/>
  <c r="G548" i="5"/>
  <c r="G1044" i="5"/>
  <c r="F1044" i="5"/>
  <c r="R685" i="5"/>
  <c r="R749" i="5"/>
  <c r="J1044" i="5"/>
  <c r="T134" i="5"/>
  <c r="T490" i="5"/>
  <c r="S490" i="5"/>
  <c r="S470" i="5"/>
  <c r="T470" i="5"/>
  <c r="S210" i="5"/>
  <c r="S258" i="5"/>
  <c r="T258" i="5"/>
  <c r="S308" i="5"/>
  <c r="T308" i="5"/>
  <c r="S484" i="5"/>
  <c r="T484" i="5"/>
  <c r="AB484" i="5"/>
  <c r="S207" i="5"/>
  <c r="T207" i="5"/>
  <c r="S231" i="5"/>
  <c r="T231" i="5"/>
  <c r="T126" i="5"/>
  <c r="T198" i="5"/>
  <c r="J612" i="5"/>
  <c r="S615" i="5"/>
  <c r="T78" i="5"/>
  <c r="S84" i="5"/>
  <c r="S80" i="5"/>
  <c r="S70" i="5"/>
  <c r="T84" i="5"/>
  <c r="S81" i="5"/>
  <c r="S79" i="5"/>
  <c r="S90" i="5"/>
  <c r="T87" i="5"/>
  <c r="S82" i="5"/>
  <c r="T81" i="5"/>
  <c r="T86" i="5"/>
  <c r="T79" i="5"/>
  <c r="T90"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I310" i="5"/>
  <c r="F296" i="5"/>
  <c r="H691" i="5"/>
  <c r="G1995" i="5"/>
  <c r="F680" i="5"/>
  <c r="H140" i="5"/>
  <c r="G2087" i="5"/>
  <c r="E2427" i="5"/>
  <c r="X2427" i="5" s="1"/>
  <c r="F2328" i="5"/>
  <c r="R140" i="5"/>
  <c r="J755" i="5"/>
  <c r="H2328" i="5"/>
  <c r="G364" i="5"/>
  <c r="F2406" i="5"/>
  <c r="J680" i="5"/>
  <c r="R510" i="5"/>
  <c r="H2271" i="5"/>
  <c r="J2271" i="5"/>
  <c r="J638" i="5"/>
  <c r="E2119" i="5"/>
  <c r="X2119" i="5" s="1"/>
  <c r="H839" i="5"/>
  <c r="I1104" i="5"/>
  <c r="E638" i="5"/>
  <c r="X638" i="5" s="1"/>
  <c r="I638" i="5"/>
  <c r="J1167" i="5"/>
  <c r="E510" i="5"/>
  <c r="X510" i="5" s="1"/>
  <c r="G1574" i="5"/>
  <c r="J510" i="5"/>
  <c r="F207" i="5"/>
  <c r="J79" i="5"/>
  <c r="G791" i="5"/>
  <c r="R2271" i="5"/>
  <c r="E680" i="5"/>
  <c r="X680" i="5" s="1"/>
  <c r="R598" i="5"/>
  <c r="I510" i="5"/>
  <c r="E1112" i="5"/>
  <c r="X1112" i="5" s="1"/>
  <c r="G2206" i="5"/>
  <c r="J1411" i="5"/>
  <c r="H967" i="5"/>
  <c r="J207" i="5"/>
  <c r="I839" i="5"/>
  <c r="F2271" i="5"/>
  <c r="I680" i="5"/>
  <c r="E598" i="5"/>
  <c r="X598" i="5" s="1"/>
  <c r="F510" i="5"/>
  <c r="H680" i="5"/>
  <c r="F638" i="5"/>
  <c r="H598" i="5"/>
  <c r="G510" i="5"/>
  <c r="I2206" i="5"/>
  <c r="F2206" i="5"/>
  <c r="R1046" i="5"/>
  <c r="I598" i="5"/>
  <c r="R680" i="5"/>
  <c r="G2271" i="5"/>
  <c r="G638" i="5"/>
  <c r="H207" i="5"/>
  <c r="J2206" i="5"/>
  <c r="J102" i="5"/>
  <c r="E640" i="5"/>
  <c r="X640" i="5" s="1"/>
  <c r="R640" i="5"/>
  <c r="H1267" i="5"/>
  <c r="G1524" i="5"/>
  <c r="F800" i="5"/>
  <c r="J895" i="5"/>
  <c r="E772" i="5"/>
  <c r="X772" i="5" s="1"/>
  <c r="J2406" i="5"/>
  <c r="R1572" i="5"/>
  <c r="G2252" i="5"/>
  <c r="G653" i="5"/>
  <c r="R772" i="5"/>
  <c r="F284" i="5"/>
  <c r="E2406" i="5"/>
  <c r="X2406" i="5" s="1"/>
  <c r="R2432" i="5"/>
  <c r="J1524" i="5"/>
  <c r="F364" i="5"/>
  <c r="R1503" i="5"/>
  <c r="I2333" i="5"/>
  <c r="I2252" i="5"/>
  <c r="E284" i="5"/>
  <c r="X284" i="5" s="1"/>
  <c r="I1213" i="5"/>
  <c r="G2432" i="5"/>
  <c r="J2432" i="5"/>
  <c r="F1213" i="5"/>
  <c r="E604" i="5"/>
  <c r="X604" i="5" s="1"/>
  <c r="J1823" i="5"/>
  <c r="I982" i="5"/>
  <c r="I1983" i="5"/>
  <c r="F693" i="5"/>
  <c r="F316" i="5"/>
  <c r="J284" i="5"/>
  <c r="E2432" i="5"/>
  <c r="X2432" i="5" s="1"/>
  <c r="H81" i="5"/>
  <c r="H604" i="5"/>
  <c r="J1024" i="5"/>
  <c r="R1823" i="5"/>
  <c r="E1983" i="5"/>
  <c r="X1983" i="5" s="1"/>
  <c r="E316" i="5"/>
  <c r="X316" i="5" s="1"/>
  <c r="I1267" i="5"/>
  <c r="F81" i="5"/>
  <c r="R81" i="5"/>
  <c r="E1823" i="5"/>
  <c r="X1823" i="5" s="1"/>
  <c r="I316" i="5"/>
  <c r="G140" i="5"/>
  <c r="H747" i="5"/>
  <c r="E364" i="5"/>
  <c r="X364" i="5" s="1"/>
  <c r="J364" i="5"/>
  <c r="I2062" i="5"/>
  <c r="H1524" i="5"/>
  <c r="J81" i="5"/>
  <c r="G2406" i="5"/>
  <c r="I604" i="5"/>
  <c r="E302" i="5"/>
  <c r="X302" i="5" s="1"/>
  <c r="H1967" i="5"/>
  <c r="E99" i="5"/>
  <c r="X99" i="5" s="1"/>
  <c r="F2333" i="5"/>
  <c r="E2379" i="5"/>
  <c r="X2379" i="5" s="1"/>
  <c r="H653" i="5"/>
  <c r="G284" i="5"/>
  <c r="J693" i="5"/>
  <c r="H316" i="5"/>
  <c r="F772" i="5"/>
  <c r="I284" i="5"/>
  <c r="F140" i="5"/>
  <c r="R1213" i="5"/>
  <c r="I2406" i="5"/>
  <c r="R2379" i="5"/>
  <c r="I2432" i="5"/>
  <c r="F1983" i="5"/>
  <c r="R1477" i="5"/>
  <c r="F230" i="5"/>
  <c r="H364" i="5"/>
  <c r="E2062" i="5"/>
  <c r="X2062" i="5" s="1"/>
  <c r="R604" i="5"/>
  <c r="I640" i="5"/>
  <c r="R895" i="5"/>
  <c r="I271" i="5"/>
  <c r="H2333" i="5"/>
  <c r="G2208" i="5"/>
  <c r="G1720" i="5"/>
  <c r="F653" i="5"/>
  <c r="E693" i="5"/>
  <c r="X693" i="5" s="1"/>
  <c r="I792" i="5"/>
  <c r="R316" i="5"/>
  <c r="J772" i="5"/>
  <c r="F711" i="5"/>
  <c r="H284" i="5"/>
  <c r="J140" i="5"/>
  <c r="F547" i="5"/>
  <c r="G1213" i="5"/>
  <c r="E1213" i="5"/>
  <c r="X1213" i="5" s="1"/>
  <c r="H2406" i="5"/>
  <c r="I2208" i="5"/>
  <c r="G2134" i="5"/>
  <c r="R1983" i="5"/>
  <c r="J1983" i="5"/>
  <c r="J1477" i="5"/>
  <c r="J952" i="5"/>
  <c r="H408" i="5"/>
  <c r="G604" i="5"/>
  <c r="E2196" i="5"/>
  <c r="X2196" i="5" s="1"/>
  <c r="H640" i="5"/>
  <c r="E1896" i="5"/>
  <c r="X1896" i="5" s="1"/>
  <c r="G1823" i="5"/>
  <c r="G895" i="5"/>
  <c r="E2333" i="5"/>
  <c r="X2333" i="5" s="1"/>
  <c r="G1989" i="5"/>
  <c r="R1720" i="5"/>
  <c r="J653" i="5"/>
  <c r="G316" i="5"/>
  <c r="I693" i="5"/>
  <c r="R792" i="5"/>
  <c r="E140" i="5"/>
  <c r="X140" i="5" s="1"/>
  <c r="H2134" i="5"/>
  <c r="H2035" i="5"/>
  <c r="H1983" i="5"/>
  <c r="R1989" i="5"/>
  <c r="H2062" i="5"/>
  <c r="F640" i="5"/>
  <c r="E472" i="5"/>
  <c r="X472" i="5" s="1"/>
  <c r="F2479" i="5"/>
  <c r="G751" i="5"/>
  <c r="R245" i="5"/>
  <c r="G193" i="5"/>
  <c r="J604" i="5"/>
  <c r="F2196" i="5"/>
  <c r="H2196" i="5"/>
  <c r="J2196" i="5"/>
  <c r="I364" i="5"/>
  <c r="J2333" i="5"/>
  <c r="H1720" i="5"/>
  <c r="R653" i="5"/>
  <c r="G1005" i="5"/>
  <c r="F168" i="5"/>
  <c r="F743" i="5"/>
  <c r="F1387" i="5"/>
  <c r="H2432" i="5"/>
  <c r="G2281" i="5"/>
  <c r="J288" i="5"/>
  <c r="G640" i="5"/>
  <c r="J864" i="5"/>
  <c r="H2419" i="5"/>
  <c r="I81" i="5"/>
  <c r="H1823" i="5"/>
  <c r="I1503" i="5"/>
  <c r="G2333" i="5"/>
  <c r="I772" i="5"/>
  <c r="E919" i="5"/>
  <c r="X919" i="5" s="1"/>
  <c r="E1031" i="5"/>
  <c r="X1031" i="5" s="1"/>
  <c r="E1660" i="5"/>
  <c r="X1660" i="5" s="1"/>
  <c r="H271" i="5"/>
  <c r="E895" i="5"/>
  <c r="X895" i="5" s="1"/>
  <c r="J99" i="5"/>
  <c r="J248" i="5"/>
  <c r="H587" i="5"/>
  <c r="R475" i="5"/>
  <c r="F919" i="5"/>
  <c r="I1823" i="5"/>
  <c r="I1031" i="5"/>
  <c r="J320" i="5"/>
  <c r="F475" i="5"/>
  <c r="H919" i="5"/>
  <c r="J2046" i="5"/>
  <c r="E2046" i="5"/>
  <c r="X2046" i="5" s="1"/>
  <c r="R271" i="5"/>
  <c r="H895" i="5"/>
  <c r="F895" i="5"/>
  <c r="I99" i="5"/>
  <c r="G2046" i="5"/>
  <c r="G1630" i="5"/>
  <c r="G830" i="5"/>
  <c r="F271" i="5"/>
  <c r="J256" i="5"/>
  <c r="E246" i="5"/>
  <c r="X246" i="5" s="1"/>
  <c r="R448" i="5"/>
  <c r="J246" i="5"/>
  <c r="R255" i="5"/>
  <c r="G256" i="5"/>
  <c r="G504" i="5"/>
  <c r="E1590" i="5"/>
  <c r="X1590" i="5" s="1"/>
  <c r="H2334" i="5"/>
  <c r="H504" i="5"/>
  <c r="J1799" i="5"/>
  <c r="F256" i="5"/>
  <c r="J1590" i="5"/>
  <c r="J1496" i="5"/>
  <c r="R1590" i="5"/>
  <c r="G255" i="5"/>
  <c r="R256" i="5"/>
  <c r="G1590" i="5"/>
  <c r="R1660" i="5"/>
  <c r="R1664" i="5"/>
  <c r="I255" i="5"/>
  <c r="F310" i="5"/>
  <c r="F255" i="5"/>
  <c r="R2413" i="5"/>
  <c r="I2072" i="5"/>
  <c r="I2419" i="5"/>
  <c r="F1600" i="5"/>
  <c r="I1702" i="5"/>
  <c r="E310" i="5"/>
  <c r="X310" i="5" s="1"/>
  <c r="H255" i="5"/>
  <c r="F659" i="5"/>
  <c r="J255" i="5"/>
  <c r="E622" i="5"/>
  <c r="X622" i="5" s="1"/>
  <c r="J2419" i="5"/>
  <c r="H2384" i="5"/>
  <c r="R1184" i="5"/>
  <c r="F2072" i="5"/>
  <c r="R992" i="5"/>
  <c r="I1752" i="5"/>
  <c r="R2072" i="5"/>
  <c r="H2072" i="5"/>
  <c r="J695" i="5"/>
  <c r="J992" i="5"/>
  <c r="F727" i="5"/>
  <c r="E2413" i="5"/>
  <c r="X2413" i="5" s="1"/>
  <c r="G2384" i="5"/>
  <c r="R2419" i="5"/>
  <c r="F856" i="5"/>
  <c r="R534" i="5"/>
  <c r="I1219" i="5"/>
  <c r="R1918" i="5"/>
  <c r="H803" i="5"/>
  <c r="I251" i="5"/>
  <c r="J622" i="5"/>
  <c r="G622" i="5"/>
  <c r="J1703" i="5"/>
  <c r="G1447" i="5"/>
  <c r="E715" i="5"/>
  <c r="X715" i="5" s="1"/>
  <c r="R1251" i="5"/>
  <c r="J1542" i="5"/>
  <c r="E568" i="5"/>
  <c r="X568" i="5" s="1"/>
  <c r="F1038" i="5"/>
  <c r="R775" i="5"/>
  <c r="R1352" i="5"/>
  <c r="R1651" i="5"/>
  <c r="H1799" i="5"/>
  <c r="E1219" i="5"/>
  <c r="X1219" i="5" s="1"/>
  <c r="H1251" i="5"/>
  <c r="G1542" i="5"/>
  <c r="F462" i="5"/>
  <c r="J710" i="5"/>
  <c r="F1447" i="5"/>
  <c r="I462" i="5"/>
  <c r="F910" i="5"/>
  <c r="H622" i="5"/>
  <c r="J1219" i="5"/>
  <c r="J462" i="5"/>
  <c r="H1648" i="5"/>
  <c r="F710" i="5"/>
  <c r="I1304" i="5"/>
  <c r="G462" i="5"/>
  <c r="H462" i="5"/>
  <c r="R1219" i="5"/>
  <c r="G715" i="5"/>
  <c r="J1184" i="5"/>
  <c r="H1447" i="5"/>
  <c r="I1799" i="5"/>
  <c r="E1447" i="5"/>
  <c r="X1447" i="5" s="1"/>
  <c r="H715" i="5"/>
  <c r="G1038" i="5"/>
  <c r="I1694" i="5"/>
  <c r="I2015" i="5"/>
  <c r="F1799" i="5"/>
  <c r="E168" i="5"/>
  <c r="X168" i="5" s="1"/>
  <c r="E1840" i="5"/>
  <c r="X1840" i="5" s="1"/>
  <c r="E2016" i="5"/>
  <c r="X2016" i="5" s="1"/>
  <c r="E190" i="5"/>
  <c r="X190" i="5" s="1"/>
  <c r="H376" i="5"/>
  <c r="I168" i="5"/>
  <c r="H248" i="5"/>
  <c r="J2016" i="5"/>
  <c r="R376" i="5"/>
  <c r="J104" i="5"/>
  <c r="F2016" i="5"/>
  <c r="R2016" i="5"/>
  <c r="H126" i="5"/>
  <c r="I2016" i="5"/>
  <c r="E126" i="5"/>
  <c r="X126" i="5" s="1"/>
  <c r="H168" i="5"/>
  <c r="G806" i="5"/>
  <c r="I126" i="5"/>
  <c r="J1632" i="5"/>
  <c r="G1231" i="5"/>
  <c r="G1024" i="5"/>
  <c r="H638" i="5"/>
  <c r="H1046" i="5"/>
  <c r="F315" i="5"/>
  <c r="I2171" i="5"/>
  <c r="E2206" i="5"/>
  <c r="X2206" i="5" s="1"/>
  <c r="J2171" i="5"/>
  <c r="G544" i="5"/>
  <c r="H2171"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T473" i="5"/>
  <c r="H150" i="5"/>
  <c r="S1223" i="5"/>
  <c r="T937" i="5"/>
  <c r="S1194" i="5"/>
  <c r="T812" i="5"/>
  <c r="AB1151" i="5"/>
  <c r="S1146" i="5"/>
  <c r="T318" i="5"/>
  <c r="S318" i="5"/>
  <c r="J1275" i="5"/>
  <c r="T95" i="5"/>
  <c r="T712" i="5"/>
  <c r="J446" i="5"/>
  <c r="S326" i="5"/>
  <c r="S152" i="5"/>
  <c r="T286" i="5"/>
  <c r="AB460" i="5"/>
  <c r="G1966" i="5"/>
  <c r="AB1237" i="5"/>
  <c r="S847" i="5"/>
  <c r="AB540" i="5"/>
  <c r="S665" i="5"/>
  <c r="T1216" i="5"/>
  <c r="S1336" i="5"/>
  <c r="T772" i="5"/>
  <c r="T210" i="5"/>
  <c r="S1265" i="5"/>
  <c r="T589" i="5"/>
  <c r="AB453" i="5"/>
  <c r="T1136" i="5"/>
  <c r="AB665" i="5"/>
  <c r="T502" i="5"/>
  <c r="AB232" i="5"/>
  <c r="AB735" i="5"/>
  <c r="J2023" i="5"/>
  <c r="H1483" i="5"/>
  <c r="R2023" i="5"/>
  <c r="S221" i="5"/>
  <c r="G623" i="5"/>
  <c r="I1166" i="5"/>
  <c r="T1033" i="5"/>
  <c r="S654" i="5"/>
  <c r="S406" i="5"/>
  <c r="E1312" i="5"/>
  <c r="X1312" i="5" s="1"/>
  <c r="AB399" i="5"/>
  <c r="T273" i="5"/>
  <c r="T1052" i="5"/>
  <c r="AB988" i="5"/>
  <c r="G279" i="5"/>
  <c r="AB630" i="5"/>
  <c r="G488" i="5"/>
  <c r="S165" i="5"/>
  <c r="R446" i="5"/>
  <c r="S293" i="5"/>
  <c r="T600" i="5"/>
  <c r="T232" i="5"/>
  <c r="H2023" i="5"/>
  <c r="AB221" i="5"/>
  <c r="E2023" i="5"/>
  <c r="X2023" i="5" s="1"/>
  <c r="T654" i="5"/>
  <c r="T406" i="5"/>
  <c r="AB772" i="5"/>
  <c r="S853" i="5"/>
  <c r="F752" i="5"/>
  <c r="AB252" i="5"/>
  <c r="H446" i="5"/>
  <c r="G1099" i="5"/>
  <c r="S114" i="5"/>
  <c r="S460" i="5"/>
  <c r="I1879" i="5"/>
  <c r="T392" i="5"/>
  <c r="S184" i="5"/>
  <c r="AB480" i="5"/>
  <c r="I107" i="5"/>
  <c r="AB1277" i="5"/>
  <c r="H768" i="5"/>
  <c r="T1244" i="5"/>
  <c r="S1180" i="5"/>
  <c r="S833" i="5"/>
  <c r="S898" i="5"/>
  <c r="T612" i="5"/>
  <c r="AB1046" i="5"/>
  <c r="S216" i="5"/>
  <c r="S159" i="5"/>
  <c r="G446" i="5"/>
  <c r="T706" i="5"/>
  <c r="J859"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R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S1733" i="5"/>
  <c r="AB1733" i="5"/>
  <c r="T1738" i="5"/>
  <c r="S1738" i="5"/>
  <c r="AB1749" i="5"/>
  <c r="T1749" i="5"/>
  <c r="F1760" i="5"/>
  <c r="G1760" i="5"/>
  <c r="J1760" i="5"/>
  <c r="S1784" i="5"/>
  <c r="T1784" i="5"/>
  <c r="F1795" i="5"/>
  <c r="T1801" i="5"/>
  <c r="S1801" i="5"/>
  <c r="J1807" i="5"/>
  <c r="I1807" i="5"/>
  <c r="E1824" i="5"/>
  <c r="X1824" i="5" s="1"/>
  <c r="G1824"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F1824" i="5"/>
  <c r="G1051" i="5"/>
  <c r="R1743" i="5"/>
  <c r="F391" i="5"/>
  <c r="T1512" i="5"/>
  <c r="AB190" i="5"/>
  <c r="AB1784" i="5"/>
  <c r="AB1918" i="5"/>
  <c r="F1807" i="5"/>
  <c r="F1743"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J1743" i="5"/>
  <c r="R1912" i="5"/>
  <c r="G1190" i="5"/>
  <c r="E1190" i="5"/>
  <c r="X1190" i="5" s="1"/>
  <c r="F1190" i="5"/>
  <c r="AB1526" i="5"/>
  <c r="G599" i="5"/>
  <c r="S266" i="5"/>
  <c r="G987" i="5"/>
  <c r="T132" i="5"/>
  <c r="H2048" i="5"/>
  <c r="T588" i="5"/>
  <c r="R1883" i="5"/>
  <c r="F791" i="5"/>
  <c r="F987" i="5"/>
  <c r="J1583" i="5"/>
  <c r="S1140" i="5"/>
  <c r="J1615" i="5"/>
  <c r="T292" i="5"/>
  <c r="T1847" i="5"/>
  <c r="T1733" i="5"/>
  <c r="R1647" i="5"/>
  <c r="G1923" i="5"/>
  <c r="E1679" i="5"/>
  <c r="X1679" i="5" s="1"/>
  <c r="S1985" i="5"/>
  <c r="S1312" i="5"/>
  <c r="G768" i="5"/>
  <c r="F768" i="5"/>
  <c r="G904" i="5"/>
  <c r="J904" i="5"/>
  <c r="F904" i="5"/>
  <c r="E904" i="5"/>
  <c r="X904" i="5" s="1"/>
  <c r="G150" i="5"/>
  <c r="R150" i="5"/>
  <c r="G86" i="5"/>
  <c r="H86" i="5"/>
  <c r="I86"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E1088" i="5"/>
  <c r="X1088" i="5" s="1"/>
  <c r="AB1504" i="5"/>
  <c r="S1558" i="5"/>
  <c r="S2023" i="5"/>
  <c r="S1673" i="5"/>
  <c r="I1795" i="5"/>
  <c r="S1854" i="5"/>
  <c r="J1907" i="5"/>
  <c r="S1890" i="5"/>
  <c r="E910" i="5"/>
  <c r="X910" i="5" s="1"/>
  <c r="S166" i="5"/>
  <c r="S695" i="5"/>
  <c r="J856" i="5"/>
  <c r="F403" i="5"/>
  <c r="E2015" i="5"/>
  <c r="X2015" i="5" s="1"/>
  <c r="R919" i="5"/>
  <c r="G2015" i="5"/>
  <c r="R166" i="5"/>
  <c r="G547" i="5"/>
  <c r="J547" i="5"/>
  <c r="H475" i="5"/>
  <c r="F2015" i="5"/>
  <c r="I856" i="5"/>
  <c r="H864" i="5"/>
  <c r="G475" i="5"/>
  <c r="G919" i="5"/>
  <c r="R2015" i="5"/>
  <c r="R350" i="5"/>
  <c r="T400" i="5"/>
  <c r="S222" i="5"/>
  <c r="H856" i="5"/>
  <c r="E864" i="5"/>
  <c r="X864" i="5" s="1"/>
  <c r="J455" i="5"/>
  <c r="J919" i="5"/>
  <c r="J142" i="5"/>
  <c r="E856" i="5"/>
  <c r="X856" i="5" s="1"/>
  <c r="R864" i="5"/>
  <c r="J587" i="5"/>
  <c r="AB367" i="5"/>
  <c r="I1566" i="5"/>
  <c r="F1251" i="5"/>
  <c r="J960" i="5"/>
  <c r="R455" i="5"/>
  <c r="E691" i="5"/>
  <c r="X691" i="5" s="1"/>
  <c r="H455" i="5"/>
  <c r="J2031" i="5"/>
  <c r="J275" i="5"/>
  <c r="H659" i="5"/>
  <c r="I691" i="5"/>
  <c r="F2031" i="5"/>
  <c r="G1935" i="5"/>
  <c r="R887" i="5"/>
  <c r="G351" i="5"/>
  <c r="E351" i="5"/>
  <c r="X351" i="5" s="1"/>
  <c r="J267" i="5"/>
  <c r="T177" i="5"/>
  <c r="S177" i="5"/>
  <c r="J231" i="5"/>
  <c r="H231" i="5"/>
  <c r="AB360" i="5"/>
  <c r="S360" i="5"/>
  <c r="I371" i="5"/>
  <c r="E371" i="5"/>
  <c r="X371" i="5" s="1"/>
  <c r="J371" i="5"/>
  <c r="H371" i="5"/>
  <c r="AB412" i="5"/>
  <c r="S412" i="5"/>
  <c r="AB420" i="5"/>
  <c r="T420"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I427" i="5"/>
  <c r="G439" i="5"/>
  <c r="S486" i="5"/>
  <c r="T1166" i="5"/>
  <c r="F278" i="5"/>
  <c r="AB565" i="5"/>
  <c r="R312" i="5"/>
  <c r="E267" i="5"/>
  <c r="X267" i="5" s="1"/>
  <c r="F382" i="5"/>
  <c r="F664" i="5"/>
  <c r="J459" i="5"/>
  <c r="S94" i="5"/>
  <c r="I339" i="5"/>
  <c r="H427" i="5"/>
  <c r="R439" i="5"/>
  <c r="S981" i="5"/>
  <c r="T486" i="5"/>
  <c r="T711" i="5"/>
  <c r="T479" i="5"/>
  <c r="I278" i="5"/>
  <c r="S126" i="5"/>
  <c r="I496" i="5"/>
  <c r="H1694"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H351" i="5"/>
  <c r="E1083" i="5"/>
  <c r="X1083" i="5" s="1"/>
  <c r="I208" i="5"/>
  <c r="E208" i="5"/>
  <c r="X208" i="5" s="1"/>
  <c r="H2039" i="5"/>
  <c r="F2039" i="5"/>
  <c r="R2039" i="5"/>
  <c r="J1439" i="5"/>
  <c r="H1439" i="5"/>
  <c r="AB272" i="5"/>
  <c r="S472" i="5"/>
  <c r="S244" i="5"/>
  <c r="G339" i="5"/>
  <c r="E183" i="5"/>
  <c r="X183" i="5" s="1"/>
  <c r="H440" i="5"/>
  <c r="G391" i="5"/>
  <c r="G519"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F128" i="5"/>
  <c r="H534" i="5"/>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G719" i="5"/>
  <c r="J1536" i="5"/>
  <c r="J2071" i="5"/>
  <c r="R1287" i="5"/>
  <c r="E454" i="5"/>
  <c r="X454" i="5" s="1"/>
  <c r="H291" i="5"/>
  <c r="R728" i="5"/>
  <c r="R719" i="5"/>
  <c r="J687" i="5"/>
  <c r="I751" i="5"/>
  <c r="I719" i="5"/>
  <c r="R1536" i="5"/>
  <c r="E291" i="5"/>
  <c r="X291" i="5" s="1"/>
  <c r="F608" i="5"/>
  <c r="I2294" i="5"/>
  <c r="R687" i="5"/>
  <c r="G1600" i="5"/>
  <c r="F751" i="5"/>
  <c r="G1558" i="5"/>
  <c r="R1600" i="5"/>
  <c r="H719" i="5"/>
  <c r="I403" i="5"/>
  <c r="R2071" i="5"/>
  <c r="J608" i="5"/>
  <c r="F2421" i="5"/>
  <c r="H648" i="5"/>
  <c r="R648" i="5"/>
  <c r="E751" i="5"/>
  <c r="X751" i="5" s="1"/>
  <c r="H2071" i="5"/>
  <c r="E608" i="5"/>
  <c r="X608" i="5" s="1"/>
  <c r="H1191" i="5"/>
  <c r="G238" i="5"/>
  <c r="R403" i="5"/>
  <c r="E687" i="5"/>
  <c r="X687" i="5" s="1"/>
  <c r="G824" i="5"/>
  <c r="I608" i="5"/>
  <c r="J1255" i="5"/>
  <c r="F719" i="5"/>
  <c r="J2047" i="5"/>
  <c r="G2056" i="5"/>
  <c r="E719" i="5"/>
  <c r="X719" i="5" s="1"/>
  <c r="J648" i="5"/>
  <c r="R608"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F1843" i="5"/>
  <c r="R1843" i="5"/>
  <c r="H1843" i="5"/>
  <c r="H2159" i="5"/>
  <c r="T97" i="5"/>
  <c r="S97" i="5"/>
  <c r="S116" i="5"/>
  <c r="T116" i="5"/>
  <c r="I135" i="5"/>
  <c r="R135" i="5"/>
  <c r="H135" i="5"/>
  <c r="E199" i="5"/>
  <c r="X199" i="5" s="1"/>
  <c r="F199" i="5"/>
  <c r="R199" i="5"/>
  <c r="I199" i="5"/>
  <c r="T212" i="5"/>
  <c r="AB212" i="5"/>
  <c r="S212" i="5"/>
  <c r="H307" i="5"/>
  <c r="F307" i="5"/>
  <c r="G307" i="5"/>
  <c r="I307" i="5"/>
  <c r="E307" i="5"/>
  <c r="X307" i="5" s="1"/>
  <c r="J307" i="5"/>
  <c r="R307"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R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H189" i="5"/>
  <c r="J2292" i="5"/>
  <c r="I644" i="5"/>
  <c r="R831" i="5"/>
  <c r="I2102" i="5"/>
  <c r="G2160" i="5"/>
  <c r="I2160" i="5"/>
  <c r="H2160" i="5"/>
  <c r="I1004" i="5"/>
  <c r="J1004" i="5"/>
  <c r="E2335" i="5"/>
  <c r="X2335" i="5" s="1"/>
  <c r="G1468" i="5"/>
  <c r="H1052" i="5"/>
  <c r="S2448" i="5"/>
  <c r="G2102" i="5"/>
  <c r="G476" i="5"/>
  <c r="I476" i="5"/>
  <c r="J644" i="5"/>
  <c r="R189" i="5"/>
  <c r="H2292"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S674" i="5"/>
  <c r="AB680" i="5"/>
  <c r="T680" i="5"/>
  <c r="S697" i="5"/>
  <c r="T697"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H1277" i="5"/>
  <c r="S248" i="5"/>
  <c r="I589" i="5"/>
  <c r="S2079" i="5"/>
  <c r="J2280" i="5"/>
  <c r="E935" i="5"/>
  <c r="X935" i="5" s="1"/>
  <c r="H827" i="5"/>
  <c r="F827" i="5"/>
  <c r="G499" i="5"/>
  <c r="H499" i="5"/>
  <c r="E499" i="5"/>
  <c r="X499" i="5" s="1"/>
  <c r="R499" i="5"/>
  <c r="J499" i="5"/>
  <c r="G315" i="5"/>
  <c r="H31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H2390" i="5"/>
  <c r="T2079" i="5"/>
  <c r="H1024" i="5"/>
  <c r="I1024" i="5"/>
  <c r="R1024" i="5"/>
  <c r="E1024" i="5"/>
  <c r="X1024" i="5" s="1"/>
  <c r="F982" i="5"/>
  <c r="R982" i="5"/>
  <c r="H982" i="5"/>
  <c r="I528" i="5"/>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R436" i="5"/>
  <c r="I436" i="5"/>
  <c r="H436" i="5"/>
  <c r="F436" i="5"/>
  <c r="T2170" i="5"/>
  <c r="T2456" i="5"/>
  <c r="E1055" i="5"/>
  <c r="X1055" i="5" s="1"/>
  <c r="H2047" i="5"/>
  <c r="I2047" i="5"/>
  <c r="G2047" i="5"/>
  <c r="E2047" i="5"/>
  <c r="X2047" i="5" s="1"/>
  <c r="R2047" i="5"/>
  <c r="G2071" i="5"/>
  <c r="F2071" i="5"/>
  <c r="J739" i="5"/>
  <c r="E2179" i="5"/>
  <c r="X2179" i="5" s="1"/>
  <c r="G2421" i="5"/>
  <c r="I1006" i="5"/>
  <c r="F288" i="5"/>
  <c r="J1624" i="5"/>
  <c r="I944" i="5"/>
  <c r="J707" i="5"/>
  <c r="H288" i="5"/>
  <c r="J2421" i="5"/>
  <c r="R2368" i="5"/>
  <c r="H2368" i="5"/>
  <c r="G350" i="5"/>
  <c r="H1006" i="5"/>
  <c r="I288" i="5"/>
  <c r="R1560" i="5"/>
  <c r="R944" i="5"/>
  <c r="E944" i="5"/>
  <c r="X944" i="5" s="1"/>
  <c r="H944" i="5"/>
  <c r="F950" i="5"/>
  <c r="G944" i="5"/>
  <c r="I1467" i="5"/>
  <c r="J1006" i="5"/>
  <c r="E2304" i="5"/>
  <c r="X2304" i="5" s="1"/>
  <c r="I2368" i="5"/>
  <c r="H1560" i="5"/>
  <c r="J675" i="5"/>
  <c r="F1006" i="5"/>
  <c r="F1560" i="5"/>
  <c r="H632" i="5"/>
  <c r="E2368" i="5"/>
  <c r="X2368" i="5" s="1"/>
  <c r="J1271" i="5"/>
  <c r="J944" i="5"/>
  <c r="G1560" i="5"/>
  <c r="H592" i="5"/>
  <c r="R2195" i="5"/>
  <c r="B12" i="3"/>
  <c r="H1302" i="5"/>
  <c r="E1263" i="5"/>
  <c r="X1263" i="5" s="1"/>
  <c r="F1566" i="5"/>
  <c r="F2179" i="5"/>
  <c r="H2195" i="5"/>
  <c r="G950" i="5"/>
  <c r="I1630" i="5"/>
  <c r="R1111" i="5"/>
  <c r="R272" i="5"/>
  <c r="G272" i="5"/>
  <c r="E342" i="5"/>
  <c r="X342" i="5" s="1"/>
  <c r="F407" i="5"/>
  <c r="F1327" i="5"/>
  <c r="E471" i="5"/>
  <c r="X471" i="5" s="1"/>
  <c r="I768" i="5"/>
  <c r="J128" i="5"/>
  <c r="I1227" i="5"/>
  <c r="G1467" i="5"/>
  <c r="R2179" i="5"/>
  <c r="F2160" i="5"/>
  <c r="H1664" i="5"/>
  <c r="G1263" i="5"/>
  <c r="F1664" i="5"/>
  <c r="H1630" i="5"/>
  <c r="F1467" i="5"/>
  <c r="H2179" i="5"/>
  <c r="G1902" i="5"/>
  <c r="F1902" i="5"/>
  <c r="I1471" i="5"/>
  <c r="J1664" i="5"/>
  <c r="F1808" i="5"/>
  <c r="R1467" i="5"/>
  <c r="I2195" i="5"/>
  <c r="H1808" i="5"/>
  <c r="F272" i="5"/>
  <c r="E1064" i="5"/>
  <c r="X1064" i="5" s="1"/>
  <c r="G2415" i="5"/>
  <c r="H1295" i="5"/>
  <c r="G2374" i="5"/>
  <c r="I1808" i="5"/>
  <c r="J1504" i="5"/>
  <c r="H1467" i="5"/>
  <c r="E2195" i="5"/>
  <c r="X2195" i="5" s="1"/>
  <c r="E1902" i="5"/>
  <c r="X1902" i="5" s="1"/>
  <c r="R1902" i="5"/>
  <c r="J1902" i="5"/>
  <c r="E1467" i="5"/>
  <c r="X1467" i="5" s="1"/>
  <c r="F2415" i="5"/>
  <c r="I1664" i="5"/>
  <c r="H272" i="5"/>
  <c r="R2415" i="5"/>
  <c r="G1566" i="5"/>
  <c r="E1664" i="5"/>
  <c r="X1664" i="5" s="1"/>
  <c r="G1544" i="5"/>
  <c r="T1560" i="5"/>
  <c r="J1808" i="5"/>
  <c r="R856" i="5"/>
  <c r="J768" i="5"/>
  <c r="J192" i="5"/>
  <c r="R462" i="5"/>
  <c r="E1544" i="5"/>
  <c r="X1544" i="5" s="1"/>
  <c r="G2195" i="5"/>
  <c r="F499" i="5"/>
  <c r="J2179" i="5"/>
  <c r="J2195" i="5"/>
  <c r="J355" i="5"/>
  <c r="I1902" i="5"/>
  <c r="R1566" i="5"/>
  <c r="J1544" i="5"/>
  <c r="I2179" i="5"/>
  <c r="G847" i="5"/>
  <c r="J1243" i="5"/>
  <c r="H119" i="5"/>
  <c r="R278" i="5"/>
  <c r="E430" i="5"/>
  <c r="X430" i="5" s="1"/>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R2438" i="5"/>
  <c r="G2438"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J1227" i="5"/>
  <c r="R787" i="5"/>
  <c r="F541" i="5"/>
  <c r="S2455" i="5"/>
  <c r="AB2399" i="5"/>
  <c r="J1054" i="5"/>
  <c r="E1054" i="5"/>
  <c r="X1054" i="5" s="1"/>
  <c r="J1015" i="5"/>
  <c r="I142" i="5"/>
  <c r="F920" i="5"/>
  <c r="G1323" i="5"/>
  <c r="H120" i="5"/>
  <c r="R184" i="5"/>
  <c r="E1259" i="5"/>
  <c r="X1259" i="5" s="1"/>
  <c r="E1227" i="5"/>
  <c r="X1227" i="5" s="1"/>
  <c r="F2491" i="5"/>
  <c r="G1592" i="5"/>
  <c r="J1291" i="5"/>
  <c r="T1116" i="5"/>
  <c r="AB1560" i="5"/>
  <c r="S1253" i="5"/>
  <c r="S1217" i="5"/>
  <c r="S1618" i="5"/>
  <c r="S649" i="5"/>
  <c r="F264" i="5"/>
  <c r="I2413" i="5"/>
  <c r="R264" i="5"/>
  <c r="G2435" i="5"/>
  <c r="E1680" i="5"/>
  <c r="X1680" i="5" s="1"/>
  <c r="F1464" i="5"/>
  <c r="E2435" i="5"/>
  <c r="X2435" i="5" s="1"/>
  <c r="T1028" i="5"/>
  <c r="T1217" i="5"/>
  <c r="T1618" i="5"/>
  <c r="T2455" i="5"/>
  <c r="T2399" i="5"/>
  <c r="S2312" i="5"/>
  <c r="G1621" i="5"/>
  <c r="J920" i="5"/>
  <c r="R120" i="5"/>
  <c r="F184" i="5"/>
  <c r="J1259" i="5"/>
  <c r="E1323" i="5"/>
  <c r="X1323" i="5" s="1"/>
  <c r="R479" i="5"/>
  <c r="H2438" i="5"/>
  <c r="J2430" i="5"/>
  <c r="E575" i="5"/>
  <c r="X575" i="5" s="1"/>
  <c r="F1083" i="5"/>
  <c r="S936" i="5"/>
  <c r="J539" i="5"/>
  <c r="F1592" i="5"/>
  <c r="G392" i="5"/>
  <c r="R1484" i="5"/>
  <c r="H1272" i="5"/>
  <c r="E2032" i="5"/>
  <c r="X2032" i="5" s="1"/>
  <c r="R1550" i="5"/>
  <c r="J120" i="5"/>
  <c r="E184" i="5"/>
  <c r="X184" i="5" s="1"/>
  <c r="E1291" i="5"/>
  <c r="X1291" i="5" s="1"/>
  <c r="J1323" i="5"/>
  <c r="G1511" i="5"/>
  <c r="I2254" i="5"/>
  <c r="E1871" i="5"/>
  <c r="X1871" i="5" s="1"/>
  <c r="G903" i="5"/>
  <c r="E479" i="5"/>
  <c r="X479" i="5" s="1"/>
  <c r="I2435" i="5"/>
  <c r="I1680" i="5"/>
  <c r="F2435" i="5"/>
  <c r="S186" i="5"/>
  <c r="F1302" i="5"/>
  <c r="T926" i="5"/>
  <c r="S1775" i="5"/>
  <c r="T2312" i="5"/>
  <c r="J264" i="5"/>
  <c r="H2413" i="5"/>
  <c r="I1323" i="5"/>
  <c r="I1302" i="5"/>
  <c r="AB1775" i="5"/>
  <c r="T1522" i="5"/>
  <c r="R1511" i="5"/>
  <c r="G1435" i="5"/>
  <c r="J2491" i="5"/>
  <c r="S962" i="5"/>
  <c r="H2440" i="5"/>
  <c r="I920" i="5"/>
  <c r="J512" i="5"/>
  <c r="H1511" i="5"/>
  <c r="J1435" i="5"/>
  <c r="E1719" i="5"/>
  <c r="X1719" i="5" s="1"/>
  <c r="T122" i="5"/>
  <c r="R1592" i="5"/>
  <c r="H1464" i="5"/>
  <c r="H1719" i="5"/>
  <c r="R1302" i="5"/>
  <c r="I1054" i="5"/>
  <c r="J2435" i="5"/>
  <c r="I1592" i="5"/>
  <c r="J1111" i="5"/>
  <c r="F1376" i="5"/>
  <c r="G1302" i="5"/>
  <c r="T1132" i="5"/>
  <c r="F147" i="5"/>
  <c r="R142" i="5"/>
  <c r="H920" i="5"/>
  <c r="F1855" i="5"/>
  <c r="I1435" i="5"/>
  <c r="E2459" i="5"/>
  <c r="X2459" i="5" s="1"/>
  <c r="T869" i="5"/>
  <c r="H264" i="5"/>
  <c r="E1302" i="5"/>
  <c r="X1302" i="5" s="1"/>
  <c r="J2300" i="5"/>
  <c r="F142" i="5"/>
  <c r="E920" i="5"/>
  <c r="X920" i="5" s="1"/>
  <c r="F243" i="5"/>
  <c r="F2123" i="5"/>
  <c r="J2254" i="5"/>
  <c r="I2032" i="5"/>
  <c r="E327" i="5"/>
  <c r="X327" i="5" s="1"/>
  <c r="R327" i="5"/>
  <c r="G327" i="5"/>
  <c r="I327" i="5"/>
  <c r="J1230" i="5"/>
  <c r="I1230" i="5"/>
  <c r="F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G683" i="5"/>
  <c r="J683" i="5"/>
  <c r="F683" i="5"/>
  <c r="R683" i="5"/>
  <c r="R2437" i="5"/>
  <c r="G2437" i="5"/>
  <c r="E2437" i="5"/>
  <c r="X2437" i="5" s="1"/>
  <c r="F1207" i="5"/>
  <c r="H1207" i="5"/>
  <c r="G584" i="5"/>
  <c r="R584" i="5"/>
  <c r="E584" i="5"/>
  <c r="X584" i="5" s="1"/>
  <c r="J584" i="5"/>
  <c r="G1534" i="5"/>
  <c r="R1534" i="5"/>
  <c r="H1696" i="5"/>
  <c r="G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839" i="5"/>
  <c r="T2439" i="5"/>
  <c r="S393" i="5"/>
  <c r="E79" i="5"/>
  <c r="X79" i="5" s="1"/>
  <c r="H70" i="5"/>
  <c r="E134" i="5"/>
  <c r="X134" i="5" s="1"/>
  <c r="I176" i="5"/>
  <c r="R1243" i="5"/>
  <c r="E1991" i="5"/>
  <c r="X1991" i="5" s="1"/>
  <c r="I2243" i="5"/>
  <c r="R2094" i="5"/>
  <c r="G2107" i="5"/>
  <c r="R1451" i="5"/>
  <c r="E315" i="5"/>
  <c r="X315" i="5" s="1"/>
  <c r="E1167" i="5"/>
  <c r="X1167" i="5" s="1"/>
  <c r="J1211" i="5"/>
  <c r="G1272" i="5"/>
  <c r="S2439" i="5"/>
  <c r="G2230" i="5"/>
  <c r="R70" i="5"/>
  <c r="I134" i="5"/>
  <c r="H198" i="5"/>
  <c r="H1000" i="5"/>
  <c r="F112" i="5"/>
  <c r="H751" i="5"/>
  <c r="F2243" i="5"/>
  <c r="J2107" i="5"/>
  <c r="G355" i="5"/>
  <c r="J1451" i="5"/>
  <c r="S311" i="5"/>
  <c r="T682" i="5"/>
  <c r="E1000" i="5"/>
  <c r="X1000" i="5" s="1"/>
  <c r="E1179" i="5"/>
  <c r="X1179" i="5" s="1"/>
  <c r="J70" i="5"/>
  <c r="T70" i="5"/>
  <c r="F198" i="5"/>
  <c r="H176" i="5"/>
  <c r="H2243" i="5"/>
  <c r="R1167" i="5"/>
  <c r="F355"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T103"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S103" i="5"/>
  <c r="AB649" i="5"/>
  <c r="R1303" i="5"/>
  <c r="H1751" i="5"/>
  <c r="E1272" i="5"/>
  <c r="X1272" i="5" s="1"/>
  <c r="F1079" i="5"/>
  <c r="AB268" i="5"/>
  <c r="G2182" i="5"/>
  <c r="T2053" i="5"/>
  <c r="G1863" i="5"/>
  <c r="R1863" i="5"/>
  <c r="H1863" i="5"/>
  <c r="T160" i="5"/>
  <c r="S160" i="5"/>
  <c r="S122" i="5"/>
  <c r="I1271" i="5"/>
  <c r="J2372" i="5"/>
  <c r="H2372" i="5"/>
  <c r="F2312" i="5"/>
  <c r="H2052" i="5"/>
  <c r="H2312" i="5"/>
  <c r="E2052" i="5"/>
  <c r="X2052" i="5" s="1"/>
  <c r="E807" i="5"/>
  <c r="X807" i="5" s="1"/>
  <c r="AB1022" i="5"/>
  <c r="R619" i="5"/>
  <c r="G435" i="5"/>
  <c r="S423" i="5"/>
  <c r="AB281" i="5"/>
  <c r="T1041" i="5"/>
  <c r="J1207" i="5"/>
  <c r="AB374" i="5"/>
  <c r="R447" i="5"/>
  <c r="G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R147" i="5"/>
  <c r="F447" i="5"/>
  <c r="H227" i="5"/>
  <c r="R2199" i="5"/>
  <c r="S1976" i="5"/>
  <c r="T1956" i="5"/>
  <c r="AB2231" i="5"/>
  <c r="E831" i="5"/>
  <c r="X831" i="5" s="1"/>
  <c r="H831" i="5"/>
  <c r="I831" i="5"/>
  <c r="J831" i="5"/>
  <c r="F831" i="5"/>
  <c r="G2372" i="5"/>
  <c r="H787" i="5"/>
  <c r="S814" i="5"/>
  <c r="S192" i="5"/>
  <c r="I619" i="5"/>
  <c r="J147" i="5"/>
  <c r="J1335" i="5"/>
  <c r="H1303" i="5"/>
  <c r="F1278" i="5"/>
  <c r="I2199" i="5"/>
  <c r="J1863" i="5"/>
  <c r="I2190" i="5"/>
  <c r="AB1981" i="5"/>
  <c r="H358" i="5"/>
  <c r="J358" i="5"/>
  <c r="E270" i="5"/>
  <c r="X270" i="5" s="1"/>
  <c r="R270" i="5"/>
  <c r="G960" i="5"/>
  <c r="R960" i="5"/>
  <c r="E960" i="5"/>
  <c r="X960" i="5" s="1"/>
  <c r="I960" i="5"/>
  <c r="R910" i="5"/>
  <c r="H910" i="5"/>
  <c r="F1271" i="5"/>
  <c r="G787" i="5"/>
  <c r="E2372" i="5"/>
  <c r="X2372" i="5" s="1"/>
  <c r="H1271" i="5"/>
  <c r="I2372" i="5"/>
  <c r="R2312" i="5"/>
  <c r="F672" i="5"/>
  <c r="J787" i="5"/>
  <c r="T814" i="5"/>
  <c r="AB192" i="5"/>
  <c r="F619" i="5"/>
  <c r="S482" i="5"/>
  <c r="G147" i="5"/>
  <c r="J1239" i="5"/>
  <c r="H1335" i="5"/>
  <c r="J2190" i="5"/>
  <c r="H1079" i="5"/>
  <c r="S1522" i="5"/>
  <c r="H1487" i="5"/>
  <c r="I2059" i="5"/>
  <c r="G1707" i="5"/>
  <c r="H1707" i="5"/>
  <c r="E1707" i="5"/>
  <c r="X1707" i="5" s="1"/>
  <c r="AB468" i="5"/>
  <c r="F787" i="5"/>
  <c r="T468" i="5"/>
  <c r="T374" i="5"/>
  <c r="F2372" i="5"/>
  <c r="S154" i="5"/>
  <c r="H435" i="5"/>
  <c r="E787" i="5"/>
  <c r="X787" i="5" s="1"/>
  <c r="S926" i="5"/>
  <c r="F807" i="5"/>
  <c r="S822" i="5"/>
  <c r="F227" i="5"/>
  <c r="R1239" i="5"/>
  <c r="G2190" i="5"/>
  <c r="G1079" i="5"/>
  <c r="R951" i="5"/>
  <c r="E1863" i="5"/>
  <c r="X1863" i="5" s="1"/>
  <c r="F592" i="5"/>
  <c r="R592" i="5"/>
  <c r="I592" i="5"/>
  <c r="G799" i="5"/>
  <c r="H799" i="5"/>
  <c r="E799" i="5"/>
  <c r="X799" i="5" s="1"/>
  <c r="R799" i="5"/>
  <c r="J1704" i="5"/>
  <c r="E128" i="5"/>
  <c r="X128" i="5" s="1"/>
  <c r="E192" i="5"/>
  <c r="X192" i="5" s="1"/>
  <c r="G723" i="5"/>
  <c r="I887" i="5"/>
  <c r="F1511" i="5"/>
  <c r="H2491" i="5"/>
  <c r="R1499" i="5"/>
  <c r="R1435" i="5"/>
  <c r="R2254" i="5"/>
  <c r="AB582" i="5"/>
  <c r="AB526" i="5"/>
  <c r="AB446" i="5"/>
  <c r="G1019" i="5"/>
  <c r="J1083" i="5"/>
  <c r="S565" i="5"/>
  <c r="T846" i="5"/>
  <c r="S466" i="5"/>
  <c r="F1435" i="5"/>
  <c r="S513" i="5"/>
  <c r="T446" i="5"/>
  <c r="AB311" i="5"/>
  <c r="T378" i="5"/>
  <c r="F371" i="5"/>
  <c r="E544" i="5"/>
  <c r="X544" i="5" s="1"/>
  <c r="H755" i="5"/>
  <c r="H887" i="5"/>
  <c r="J1499" i="5"/>
  <c r="F2438" i="5"/>
  <c r="R2183" i="5"/>
  <c r="H1435" i="5"/>
  <c r="G2254" i="5"/>
  <c r="I2491" i="5"/>
  <c r="E2438" i="5"/>
  <c r="X2438" i="5" s="1"/>
  <c r="H2015" i="5"/>
  <c r="H575" i="5"/>
  <c r="I391" i="5"/>
  <c r="S433" i="5"/>
  <c r="S994" i="5"/>
  <c r="S705" i="5"/>
  <c r="H880" i="5"/>
  <c r="H128" i="5"/>
  <c r="F424" i="5"/>
  <c r="I544" i="5"/>
  <c r="F350" i="5"/>
  <c r="G691" i="5"/>
  <c r="E755" i="5"/>
  <c r="X755" i="5" s="1"/>
  <c r="J2438" i="5"/>
  <c r="H2123" i="5"/>
  <c r="J575" i="5"/>
  <c r="S325" i="5"/>
  <c r="S617" i="5"/>
  <c r="S1120" i="5"/>
  <c r="F784" i="5"/>
  <c r="R128" i="5"/>
  <c r="J424" i="5"/>
  <c r="F584" i="5"/>
  <c r="J350" i="5"/>
  <c r="J691" i="5"/>
  <c r="I755" i="5"/>
  <c r="F887" i="5"/>
  <c r="F2430" i="5"/>
  <c r="H1871" i="5"/>
  <c r="F2007" i="5"/>
  <c r="S317" i="5"/>
  <c r="G371" i="5"/>
  <c r="T526" i="5"/>
  <c r="R1444" i="5"/>
  <c r="F1444" i="5"/>
  <c r="H1444" i="5"/>
  <c r="I1444" i="5"/>
  <c r="G1335" i="5"/>
  <c r="R1335" i="5"/>
  <c r="F1335" i="5"/>
  <c r="E1335" i="5"/>
  <c r="X1335" i="5" s="1"/>
  <c r="J1303" i="5"/>
  <c r="F1303" i="5"/>
  <c r="G1271" i="5"/>
  <c r="E1271" i="5"/>
  <c r="X1271" i="5" s="1"/>
  <c r="I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T247" i="5"/>
  <c r="AB247" i="5"/>
  <c r="T254" i="5"/>
  <c r="S254" i="5"/>
  <c r="AB261" i="5"/>
  <c r="S261" i="5"/>
  <c r="T313" i="5"/>
  <c r="AB313"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T1769" i="5"/>
  <c r="S1769" i="5"/>
  <c r="S1781" i="5"/>
  <c r="T1781" i="5"/>
  <c r="S1792" i="5"/>
  <c r="T1792" i="5"/>
  <c r="I1798" i="5"/>
  <c r="J1798" i="5"/>
  <c r="E1798" i="5"/>
  <c r="X1798" i="5" s="1"/>
  <c r="R1798" i="5"/>
  <c r="F1798" i="5"/>
  <c r="S1804" i="5"/>
  <c r="T1804" i="5"/>
  <c r="I1838" i="5"/>
  <c r="G1838" i="5"/>
  <c r="J1843" i="5"/>
  <c r="I1843"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S2262" i="5"/>
  <c r="T2262" i="5"/>
  <c r="AB2400" i="5"/>
  <c r="S2400" i="5"/>
  <c r="AB2408" i="5"/>
  <c r="S2408" i="5"/>
  <c r="AB2416" i="5"/>
  <c r="S2416" i="5"/>
  <c r="T2440" i="5"/>
  <c r="AB2440" i="5"/>
  <c r="T2464" i="5"/>
  <c r="AB2464" i="5"/>
  <c r="S2464" i="5"/>
  <c r="S2472" i="5"/>
  <c r="AB2472" i="5"/>
  <c r="T2480" i="5"/>
  <c r="AB2480" i="5"/>
  <c r="S2480" i="5"/>
  <c r="S2488" i="5"/>
  <c r="T2488" i="5"/>
  <c r="E405" i="5"/>
  <c r="X405" i="5" s="1"/>
  <c r="E1454" i="5"/>
  <c r="X1454" i="5" s="1"/>
  <c r="H1532" i="5"/>
  <c r="E2440" i="5"/>
  <c r="X2440" i="5" s="1"/>
  <c r="G1484" i="5"/>
  <c r="I1372" i="5"/>
  <c r="R2176" i="5"/>
  <c r="I441" i="5"/>
  <c r="I1580" i="5"/>
  <c r="F1119" i="5"/>
  <c r="H493" i="5"/>
  <c r="G199" i="5"/>
  <c r="J247" i="5"/>
  <c r="J1454" i="5"/>
  <c r="H820" i="5"/>
  <c r="R657" i="5"/>
  <c r="R196" i="5"/>
  <c r="F1054" i="5"/>
  <c r="E1222" i="5"/>
  <c r="X1222" i="5" s="1"/>
  <c r="F2287" i="5"/>
  <c r="H1119"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I2175" i="5"/>
  <c r="G2085" i="5"/>
  <c r="R1631" i="5"/>
  <c r="S1625" i="5"/>
  <c r="E1067" i="5"/>
  <c r="X1067" i="5" s="1"/>
  <c r="G2326" i="5"/>
  <c r="R2326" i="5"/>
  <c r="F2326" i="5"/>
  <c r="I2326" i="5"/>
  <c r="H2326" i="5"/>
  <c r="J2326" i="5"/>
  <c r="G1991" i="5"/>
  <c r="H1991" i="5"/>
  <c r="R1991" i="5"/>
  <c r="G1580" i="5"/>
  <c r="I2440" i="5"/>
  <c r="G1297" i="5"/>
  <c r="R541" i="5"/>
  <c r="F1484" i="5"/>
  <c r="G441" i="5"/>
  <c r="G1054" i="5"/>
  <c r="G493" i="5"/>
  <c r="E1156" i="5"/>
  <c r="X1156" i="5" s="1"/>
  <c r="G247" i="5"/>
  <c r="H199" i="5"/>
  <c r="H1222" i="5"/>
  <c r="H2287" i="5"/>
  <c r="E2175" i="5"/>
  <c r="X2175" i="5" s="1"/>
  <c r="S1377" i="5"/>
  <c r="T913" i="5"/>
  <c r="T919" i="5"/>
  <c r="F2440" i="5"/>
  <c r="E1484" i="5"/>
  <c r="X1484" i="5" s="1"/>
  <c r="H541" i="5"/>
  <c r="J1484" i="5"/>
  <c r="J441" i="5"/>
  <c r="F493" i="5"/>
  <c r="J1621" i="5"/>
  <c r="R365" i="5"/>
  <c r="F324" i="5"/>
  <c r="H148" i="5"/>
  <c r="J2175" i="5"/>
  <c r="G2141" i="5"/>
  <c r="AB1128" i="5"/>
  <c r="T1061" i="5"/>
  <c r="G1784" i="5"/>
  <c r="F1297" i="5"/>
  <c r="F2376" i="5"/>
  <c r="I2300" i="5"/>
  <c r="G2300" i="5"/>
  <c r="H2300" i="5"/>
  <c r="J1532" i="5"/>
  <c r="R1532" i="5"/>
  <c r="I1484" i="5"/>
  <c r="H441" i="5"/>
  <c r="J541" i="5"/>
  <c r="H1054" i="5"/>
  <c r="I285" i="5"/>
  <c r="F365" i="5"/>
  <c r="G285" i="5"/>
  <c r="R1880" i="5"/>
  <c r="J199" i="5"/>
  <c r="J324" i="5"/>
  <c r="H2175" i="5"/>
  <c r="G878" i="5"/>
  <c r="J2294"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238" i="5"/>
  <c r="T839" i="5"/>
  <c r="T764" i="5"/>
  <c r="T566" i="5"/>
  <c r="S873" i="5"/>
  <c r="AB494" i="5"/>
  <c r="T879" i="5"/>
  <c r="S879" i="5"/>
  <c r="S741" i="5"/>
  <c r="E1776" i="5"/>
  <c r="X1776" i="5" s="1"/>
  <c r="H1351" i="5"/>
  <c r="T718" i="5"/>
  <c r="S826" i="5"/>
  <c r="T1223" i="5"/>
  <c r="AB1126" i="5"/>
  <c r="T1194" i="5"/>
  <c r="T1089" i="5"/>
  <c r="T924" i="5"/>
  <c r="T1151" i="5"/>
  <c r="S839" i="5"/>
  <c r="AB520" i="5"/>
  <c r="S910" i="5"/>
  <c r="T520" i="5"/>
  <c r="I1351" i="5"/>
  <c r="T916" i="5"/>
  <c r="S367"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R2459" i="5"/>
  <c r="G2430" i="5"/>
  <c r="G2175" i="5"/>
  <c r="I1776" i="5"/>
  <c r="J771" i="5"/>
  <c r="R1707" i="5"/>
  <c r="J1731" i="5"/>
  <c r="R1776" i="5"/>
  <c r="I2438" i="5"/>
  <c r="I1563" i="5"/>
  <c r="F1256" i="5"/>
  <c r="S1287" i="5"/>
  <c r="G1256" i="5"/>
  <c r="T1615" i="5"/>
  <c r="T1583" i="5"/>
  <c r="J1415" i="5"/>
  <c r="S1200" i="5"/>
  <c r="S1653" i="5"/>
  <c r="T1421" i="5"/>
  <c r="J1144" i="5"/>
  <c r="S1270" i="5"/>
  <c r="H710" i="5"/>
  <c r="T831" i="5"/>
  <c r="T1711" i="5"/>
  <c r="H1192" i="5"/>
  <c r="J723" i="5"/>
  <c r="J799" i="5"/>
  <c r="J1475" i="5"/>
  <c r="R2430" i="5"/>
  <c r="R2175" i="5"/>
  <c r="R771" i="5"/>
  <c r="F1832" i="5"/>
  <c r="F1731" i="5"/>
  <c r="I1451" i="5"/>
  <c r="I2094" i="5"/>
  <c r="E1531" i="5"/>
  <c r="X1531" i="5" s="1"/>
  <c r="G1144" i="5"/>
  <c r="T1647" i="5"/>
  <c r="E1415" i="5"/>
  <c r="X1415" i="5" s="1"/>
  <c r="R1031" i="5"/>
  <c r="G710" i="5"/>
  <c r="T1294" i="5"/>
  <c r="S1178" i="5"/>
  <c r="I967" i="5"/>
  <c r="S533" i="5"/>
  <c r="E768" i="5"/>
  <c r="X768" i="5" s="1"/>
  <c r="R2491" i="5"/>
  <c r="F1894" i="5"/>
  <c r="H2430" i="5"/>
  <c r="E771" i="5"/>
  <c r="X771" i="5" s="1"/>
  <c r="E2491" i="5"/>
  <c r="X2491" i="5" s="1"/>
  <c r="J2094" i="5"/>
  <c r="E2430" i="5"/>
  <c r="X2430" i="5" s="1"/>
  <c r="H2254" i="5"/>
  <c r="H1531" i="5"/>
  <c r="I1475" i="5"/>
  <c r="T1311" i="5"/>
  <c r="T941" i="5"/>
  <c r="S1165" i="5"/>
  <c r="T1109" i="5"/>
  <c r="T908" i="5"/>
  <c r="S2106" i="5"/>
  <c r="E2126" i="5"/>
  <c r="X2126" i="5" s="1"/>
  <c r="G967" i="5"/>
  <c r="T1608" i="5"/>
  <c r="S465" i="5"/>
  <c r="H91" i="5"/>
  <c r="AB1608" i="5"/>
  <c r="S1384" i="5"/>
  <c r="R1144" i="5"/>
  <c r="H1031" i="5"/>
  <c r="I622" i="5"/>
  <c r="T1281" i="5"/>
  <c r="T1221" i="5"/>
  <c r="G1303" i="5"/>
  <c r="I1303" i="5"/>
  <c r="G1239" i="5"/>
  <c r="F1239"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H964" i="5"/>
  <c r="R964" i="5"/>
  <c r="G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I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T1921" i="5"/>
  <c r="S1921" i="5"/>
  <c r="S1977" i="5"/>
  <c r="T1977" i="5"/>
  <c r="H1995" i="5"/>
  <c r="J1995" i="5"/>
  <c r="S2009" i="5"/>
  <c r="T2009" i="5"/>
  <c r="J2160" i="5"/>
  <c r="F2027" i="5"/>
  <c r="F1707" i="5"/>
  <c r="S1573" i="5"/>
  <c r="S1198" i="5"/>
  <c r="AB870" i="5"/>
  <c r="T1087" i="5"/>
  <c r="G1091"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A5" i="2"/>
  <c r="R520" i="5"/>
  <c r="E1040" i="5"/>
  <c r="X1040" i="5" s="1"/>
  <c r="T74" i="5"/>
  <c r="H731" i="5"/>
  <c r="H182" i="5"/>
  <c r="R342" i="5"/>
  <c r="E118" i="5"/>
  <c r="X118" i="5" s="1"/>
  <c r="J912" i="5"/>
  <c r="H1614" i="5"/>
  <c r="R224" i="5"/>
  <c r="E160" i="5"/>
  <c r="X160" i="5" s="1"/>
  <c r="R1528" i="5"/>
  <c r="J1592" i="5"/>
  <c r="G342" i="5"/>
  <c r="H1203" i="5"/>
  <c r="J1299" i="5"/>
  <c r="R2192" i="5"/>
  <c r="I2415" i="5"/>
  <c r="I824" i="5"/>
  <c r="H976" i="5"/>
  <c r="H1245" i="5"/>
  <c r="G1062" i="5"/>
  <c r="J118" i="5"/>
  <c r="H520" i="5"/>
  <c r="R912" i="5"/>
  <c r="I1040" i="5"/>
  <c r="E1550" i="5"/>
  <c r="X1550" i="5" s="1"/>
  <c r="I1614" i="5"/>
  <c r="J160" i="5"/>
  <c r="J342" i="5"/>
  <c r="I336" i="5"/>
  <c r="I118" i="5"/>
  <c r="R182" i="5"/>
  <c r="F1040" i="5"/>
  <c r="F1550" i="5"/>
  <c r="E1614" i="5"/>
  <c r="X1614" i="5" s="1"/>
  <c r="I160" i="5"/>
  <c r="F224" i="5"/>
  <c r="F1528" i="5"/>
  <c r="I1331" i="5"/>
  <c r="J568" i="5"/>
  <c r="R1476" i="5"/>
  <c r="H464" i="5"/>
  <c r="J600" i="5"/>
  <c r="J1528" i="5"/>
  <c r="E272" i="5"/>
  <c r="X272" i="5" s="1"/>
  <c r="I1528" i="5"/>
  <c r="E516" i="5"/>
  <c r="X516" i="5" s="1"/>
  <c r="H2308" i="5"/>
  <c r="F1476" i="5"/>
  <c r="G568" i="5"/>
  <c r="H2415" i="5"/>
  <c r="F1614" i="5"/>
  <c r="J731" i="5"/>
  <c r="E1235" i="5"/>
  <c r="X1235" i="5" s="1"/>
  <c r="R1040" i="5"/>
  <c r="H400" i="5"/>
  <c r="G520" i="5"/>
  <c r="F182" i="5"/>
  <c r="J1040" i="5"/>
  <c r="J1550" i="5"/>
  <c r="R1614" i="5"/>
  <c r="J224" i="5"/>
  <c r="J272" i="5"/>
  <c r="H568" i="5"/>
  <c r="F1680" i="5"/>
  <c r="R2421" i="5"/>
  <c r="G1614" i="5"/>
  <c r="I2304" i="5"/>
  <c r="R400" i="5"/>
  <c r="F400" i="5"/>
  <c r="I1476" i="5"/>
  <c r="F1062" i="5"/>
  <c r="J182" i="5"/>
  <c r="F520" i="5"/>
  <c r="I976" i="5"/>
  <c r="J1476" i="5"/>
  <c r="H224" i="5"/>
  <c r="G336" i="5"/>
  <c r="H118" i="5"/>
  <c r="E182" i="5"/>
  <c r="X182" i="5" s="1"/>
  <c r="E520" i="5"/>
  <c r="X520" i="5" s="1"/>
  <c r="E976" i="5"/>
  <c r="X976" i="5" s="1"/>
  <c r="H1680" i="5"/>
  <c r="H160" i="5"/>
  <c r="E224" i="5"/>
  <c r="X224" i="5" s="1"/>
  <c r="R464" i="5"/>
  <c r="I342" i="5"/>
  <c r="E1062" i="5"/>
  <c r="X1062" i="5" s="1"/>
  <c r="J1680" i="5"/>
  <c r="R1680" i="5"/>
  <c r="E1528" i="5"/>
  <c r="X1528" i="5" s="1"/>
  <c r="H600" i="5"/>
  <c r="E2421" i="5"/>
  <c r="X2421" i="5" s="1"/>
  <c r="I2421" i="5"/>
  <c r="F2304" i="5"/>
  <c r="R1235" i="5"/>
  <c r="I1245" i="5"/>
  <c r="R118" i="5"/>
  <c r="I182" i="5"/>
  <c r="J520" i="5"/>
  <c r="H912" i="5"/>
  <c r="F976" i="5"/>
  <c r="I1550" i="5"/>
  <c r="R160" i="5"/>
  <c r="I224" i="5"/>
  <c r="J400" i="5"/>
  <c r="H342" i="5"/>
  <c r="I1424" i="5"/>
  <c r="F118" i="5"/>
  <c r="H1550" i="5"/>
  <c r="F160" i="5"/>
  <c r="F367" i="5"/>
  <c r="G1027" i="5"/>
  <c r="F1027" i="5"/>
  <c r="E2215" i="5"/>
  <c r="X2215" i="5" s="1"/>
  <c r="R1999"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J1596" i="5"/>
  <c r="G1596" i="5"/>
  <c r="F1028" i="5"/>
  <c r="I1028" i="5"/>
  <c r="J988" i="5"/>
  <c r="I988" i="5"/>
  <c r="R988" i="5"/>
  <c r="H988" i="5"/>
  <c r="G669" i="5"/>
  <c r="E669" i="5"/>
  <c r="X669" i="5" s="1"/>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E1507" i="5"/>
  <c r="X1507" i="5" s="1"/>
  <c r="G1960" i="5"/>
  <c r="E1960" i="5"/>
  <c r="X1960" i="5" s="1"/>
  <c r="F1960" i="5"/>
  <c r="R1960" i="5"/>
  <c r="I1960" i="5"/>
  <c r="H1960" i="5"/>
  <c r="F1427" i="5"/>
  <c r="R955" i="5"/>
  <c r="R1095" i="5"/>
  <c r="E1095" i="5"/>
  <c r="X1095" i="5" s="1"/>
  <c r="I1095" i="5"/>
  <c r="G1095" i="5"/>
  <c r="J1095" i="5"/>
  <c r="R798" i="5"/>
  <c r="F798" i="5"/>
  <c r="H798" i="5"/>
  <c r="G798" i="5"/>
  <c r="J798" i="5"/>
  <c r="E798" i="5"/>
  <c r="X798"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E1486" i="5"/>
  <c r="X1486" i="5" s="1"/>
  <c r="G1486" i="5"/>
  <c r="R800" i="5"/>
  <c r="J800" i="5"/>
  <c r="G174" i="5"/>
  <c r="F174" i="5"/>
  <c r="R174" i="5"/>
  <c r="H174" i="5"/>
  <c r="I174" i="5"/>
  <c r="E174" i="5"/>
  <c r="X174" i="5" s="1"/>
  <c r="G152" i="5"/>
  <c r="J152" i="5"/>
  <c r="F152" i="5"/>
  <c r="R152" i="5"/>
  <c r="H152" i="5"/>
  <c r="I152" i="5"/>
  <c r="G110" i="5"/>
  <c r="H110" i="5"/>
  <c r="J110" i="5"/>
  <c r="G88" i="5"/>
  <c r="E88" i="5"/>
  <c r="X88" i="5" s="1"/>
  <c r="J88" i="5"/>
  <c r="F88" i="5"/>
  <c r="R88" i="5"/>
  <c r="H88"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F531" i="5"/>
  <c r="J243" i="5"/>
  <c r="G1407" i="5"/>
  <c r="H2091" i="5"/>
  <c r="S781" i="5"/>
  <c r="T781" i="5"/>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I1803" i="5"/>
  <c r="J1803" i="5"/>
  <c r="F1803" i="5"/>
  <c r="S1810" i="5"/>
  <c r="T1810"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G2096" i="5"/>
  <c r="E2096" i="5"/>
  <c r="X2096" i="5" s="1"/>
  <c r="J2096" i="5"/>
  <c r="E2005" i="5"/>
  <c r="X2005" i="5" s="1"/>
  <c r="J2005" i="5"/>
  <c r="I2005" i="5"/>
  <c r="G2005"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J531" i="5"/>
  <c r="H487" i="5"/>
  <c r="R1920" i="5"/>
  <c r="F1407" i="5"/>
  <c r="F2053" i="5"/>
  <c r="H790" i="5"/>
  <c r="AB2288" i="5"/>
  <c r="S2065" i="5"/>
  <c r="H2272" i="5"/>
  <c r="R2005" i="5"/>
  <c r="J1891" i="5"/>
  <c r="I2347" i="5"/>
  <c r="H2347" i="5"/>
  <c r="F460" i="5"/>
  <c r="R1028" i="5"/>
  <c r="E108" i="5"/>
  <c r="X108" i="5" s="1"/>
  <c r="H30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F487" i="5"/>
  <c r="I1920" i="5"/>
  <c r="H2188" i="5"/>
  <c r="G2053" i="5"/>
  <c r="E487" i="5"/>
  <c r="X487" i="5" s="1"/>
  <c r="I1407" i="5"/>
  <c r="AB2396" i="5"/>
  <c r="I2168" i="5"/>
  <c r="AB2193" i="5"/>
  <c r="S1944" i="5"/>
  <c r="S1308" i="5"/>
  <c r="S2460" i="5"/>
  <c r="R669" i="5"/>
  <c r="F717" i="5"/>
  <c r="J380" i="5"/>
  <c r="J460" i="5"/>
  <c r="E340" i="5"/>
  <c r="X340" i="5" s="1"/>
  <c r="J487" i="5"/>
  <c r="J1920" i="5"/>
  <c r="R1974" i="5"/>
  <c r="J855" i="5"/>
  <c r="R2091" i="5"/>
  <c r="G2123" i="5"/>
  <c r="J790" i="5"/>
  <c r="I2214"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T1849" i="5"/>
  <c r="S1849" i="5"/>
  <c r="AB1855" i="5"/>
  <c r="T1855" i="5"/>
  <c r="S1855"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G2376" i="5"/>
  <c r="H2376" i="5"/>
  <c r="E2376" i="5"/>
  <c r="X2376" i="5" s="1"/>
  <c r="R2376" i="5"/>
  <c r="G936" i="5"/>
  <c r="R936" i="5"/>
  <c r="E936" i="5"/>
  <c r="X936" i="5" s="1"/>
  <c r="I936" i="5"/>
  <c r="H936" i="5"/>
  <c r="J936" i="5"/>
  <c r="G888" i="5"/>
  <c r="F888" i="5"/>
  <c r="R888" i="5"/>
  <c r="E888" i="5"/>
  <c r="X888" i="5" s="1"/>
  <c r="H888" i="5"/>
  <c r="I888" i="5"/>
  <c r="G1959" i="5"/>
  <c r="J1959" i="5"/>
  <c r="F1959" i="5"/>
  <c r="R1959" i="5"/>
  <c r="E1959" i="5"/>
  <c r="X1959" i="5" s="1"/>
  <c r="I1959" i="5"/>
  <c r="H1959" i="5"/>
  <c r="R1515" i="5"/>
  <c r="I1515" i="5"/>
  <c r="F1515" i="5"/>
  <c r="E1515" i="5"/>
  <c r="X1515" i="5" s="1"/>
  <c r="G1515" i="5"/>
  <c r="J1515" i="5"/>
  <c r="H1515" i="5"/>
  <c r="I1431" i="5"/>
  <c r="J1431" i="5"/>
  <c r="H1431" i="5"/>
  <c r="R1431" i="5"/>
  <c r="G1431" i="5"/>
  <c r="F1431" i="5"/>
  <c r="H480" i="5"/>
  <c r="J480" i="5"/>
  <c r="R480" i="5"/>
  <c r="I480" i="5"/>
  <c r="G480" i="5"/>
  <c r="F480" i="5"/>
  <c r="J416" i="5"/>
  <c r="G416" i="5"/>
  <c r="H416" i="5"/>
  <c r="E416" i="5"/>
  <c r="X416" i="5" s="1"/>
  <c r="R352" i="5"/>
  <c r="H352" i="5"/>
  <c r="I352" i="5"/>
  <c r="E352" i="5"/>
  <c r="X352" i="5" s="1"/>
  <c r="G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I1438" i="5"/>
  <c r="R1438" i="5"/>
  <c r="J1438" i="5"/>
  <c r="E1438" i="5"/>
  <c r="X1438" i="5" s="1"/>
  <c r="F1982" i="5"/>
  <c r="I1982" i="5"/>
  <c r="R1982"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F144" i="5"/>
  <c r="G80" i="5"/>
  <c r="J80" i="5"/>
  <c r="R80" i="5"/>
  <c r="H80" i="5"/>
  <c r="G259" i="5"/>
  <c r="R259" i="5"/>
  <c r="I259" i="5"/>
  <c r="F259" i="5"/>
  <c r="E259" i="5"/>
  <c r="X259" i="5" s="1"/>
  <c r="H542" i="5"/>
  <c r="R542" i="5"/>
  <c r="J542" i="5"/>
  <c r="E542" i="5"/>
  <c r="X542" i="5" s="1"/>
  <c r="F542" i="5"/>
  <c r="I542" i="5"/>
  <c r="F1486" i="5"/>
  <c r="H1486" i="5"/>
  <c r="I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S2257" i="5"/>
  <c r="T2257" i="5"/>
  <c r="T2265" i="5"/>
  <c r="AB2265" i="5"/>
  <c r="S2265" i="5"/>
  <c r="S2272" i="5"/>
  <c r="T2272"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H1041" i="5"/>
  <c r="J341" i="5"/>
  <c r="I461" i="5"/>
  <c r="E729" i="5"/>
  <c r="X729" i="5" s="1"/>
  <c r="H68" i="5"/>
  <c r="T2249" i="5"/>
  <c r="F1797" i="5"/>
  <c r="J251" i="5"/>
  <c r="H251" i="5"/>
  <c r="F461" i="5"/>
  <c r="H308" i="5"/>
  <c r="E1460" i="5"/>
  <c r="X1460" i="5" s="1"/>
  <c r="S2192" i="5"/>
  <c r="F2231" i="5"/>
  <c r="S2475" i="5"/>
  <c r="I181" i="5"/>
  <c r="I341" i="5"/>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E2400" i="5"/>
  <c r="X2400" i="5" s="1"/>
  <c r="S2309" i="5"/>
  <c r="E2289" i="5"/>
  <c r="X2289" i="5" s="1"/>
  <c r="R2355" i="5"/>
  <c r="J2064" i="5"/>
  <c r="R2064" i="5"/>
  <c r="F113" i="5"/>
  <c r="E577" i="5"/>
  <c r="X577" i="5" s="1"/>
  <c r="J2231" i="5"/>
  <c r="I2399" i="5"/>
  <c r="F1500" i="5"/>
  <c r="G1500" i="5"/>
  <c r="R2400" i="5"/>
  <c r="R113" i="5"/>
  <c r="F181" i="5"/>
  <c r="J1557" i="5"/>
  <c r="E1557" i="5"/>
  <c r="X1557" i="5" s="1"/>
  <c r="I51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H1171" i="5"/>
  <c r="I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AB2304" i="5"/>
  <c r="T2230"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H1660" i="5"/>
  <c r="H816" i="5"/>
  <c r="I1560" i="5"/>
  <c r="J871" i="5"/>
  <c r="J2285" i="5"/>
  <c r="G246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T850" i="5"/>
  <c r="S850" i="5"/>
  <c r="S856" i="5"/>
  <c r="T856" i="5"/>
  <c r="AB856" i="5"/>
  <c r="T862" i="5"/>
  <c r="AB862" i="5"/>
  <c r="AB888" i="5"/>
  <c r="S888" i="5"/>
  <c r="S959" i="5"/>
  <c r="T959" i="5"/>
  <c r="T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1544" i="5"/>
  <c r="T1133" i="5"/>
  <c r="T896"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S2303" i="5"/>
  <c r="T2303" i="5"/>
  <c r="AB2311" i="5"/>
  <c r="S2311" i="5"/>
  <c r="T2311" i="5"/>
  <c r="T2318" i="5"/>
  <c r="S2318" i="5"/>
  <c r="S2429" i="5"/>
  <c r="T2429" i="5"/>
  <c r="S2437" i="5"/>
  <c r="T2437" i="5"/>
  <c r="T2445" i="5"/>
  <c r="S2445" i="5"/>
  <c r="AB2445" i="5"/>
  <c r="F2451" i="5"/>
  <c r="G2451" i="5"/>
  <c r="H78" i="5"/>
  <c r="H142" i="5"/>
  <c r="E776" i="5"/>
  <c r="X776" i="5" s="1"/>
  <c r="J848" i="5"/>
  <c r="J1072" i="5"/>
  <c r="R1191" i="5"/>
  <c r="F1223" i="5"/>
  <c r="F1255" i="5"/>
  <c r="J1287" i="5"/>
  <c r="F1319"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120" i="5"/>
  <c r="H671" i="5"/>
  <c r="R729" i="5"/>
  <c r="G577" i="5"/>
  <c r="I68" i="5"/>
  <c r="R855" i="5"/>
  <c r="F1968" i="5"/>
  <c r="G2221" i="5"/>
  <c r="H335" i="5"/>
  <c r="R395" i="5"/>
  <c r="I2383" i="5"/>
  <c r="G1304" i="5"/>
  <c r="T1206" i="5"/>
  <c r="R686" i="5"/>
  <c r="T1434" i="5"/>
  <c r="G308" i="5"/>
  <c r="E78" i="5"/>
  <c r="X78" i="5" s="1"/>
  <c r="E142" i="5"/>
  <c r="X142"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R1011" i="5"/>
  <c r="G1776" i="5"/>
  <c r="J1776" i="5"/>
  <c r="R2416" i="5"/>
  <c r="F2416" i="5"/>
  <c r="H2416" i="5"/>
  <c r="I2416" i="5"/>
  <c r="AB2433" i="5"/>
  <c r="J1567" i="5"/>
  <c r="G1326" i="5"/>
  <c r="E1326" i="5"/>
  <c r="X1326" i="5" s="1"/>
  <c r="F1567" i="5"/>
  <c r="J1326" i="5"/>
  <c r="J1631" i="5"/>
  <c r="H1326" i="5"/>
  <c r="H1367" i="5"/>
  <c r="H1473" i="5"/>
  <c r="E455" i="5"/>
  <c r="X455" i="5" s="1"/>
  <c r="G1367" i="5"/>
  <c r="J1599" i="5"/>
  <c r="R1473" i="5"/>
  <c r="F73" i="5"/>
  <c r="E656" i="5"/>
  <c r="X656" i="5" s="1"/>
  <c r="I2079" i="5"/>
  <c r="F1326" i="5"/>
  <c r="E167" i="5"/>
  <c r="X167" i="5" s="1"/>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630" i="5"/>
  <c r="E571" i="5"/>
  <c r="X571" i="5" s="1"/>
  <c r="S521" i="5"/>
  <c r="S253" i="5"/>
  <c r="T807" i="5"/>
  <c r="R566" i="5"/>
  <c r="S874" i="5"/>
  <c r="G879" i="5"/>
  <c r="F879" i="5"/>
  <c r="S235" i="5"/>
  <c r="S1514" i="5"/>
  <c r="T642" i="5"/>
  <c r="S1376" i="5"/>
  <c r="E1508" i="5"/>
  <c r="X1508" i="5" s="1"/>
  <c r="H1526" i="5"/>
  <c r="F2334" i="5"/>
  <c r="S435" i="5"/>
  <c r="I571" i="5"/>
  <c r="H630" i="5"/>
  <c r="G867" i="5"/>
  <c r="S1452" i="5"/>
  <c r="E879" i="5"/>
  <c r="X879" i="5" s="1"/>
  <c r="AB435" i="5"/>
  <c r="S642" i="5"/>
  <c r="T1700" i="5"/>
  <c r="S1396" i="5"/>
  <c r="E1593" i="5"/>
  <c r="X1593" i="5" s="1"/>
  <c r="E1526" i="5"/>
  <c r="X1526" i="5" s="1"/>
  <c r="S555" i="5"/>
  <c r="G595" i="5"/>
  <c r="G566" i="5"/>
  <c r="AB1459" i="5"/>
  <c r="AB1002" i="5"/>
  <c r="T661" i="5"/>
  <c r="J879" i="5"/>
  <c r="AB351" i="5"/>
  <c r="AB160" i="5"/>
  <c r="AB1694" i="5"/>
  <c r="S742" i="5"/>
  <c r="I867" i="5"/>
  <c r="V2489" i="5"/>
  <c r="V2481" i="5"/>
  <c r="R2481" i="5" s="1"/>
  <c r="AB2425" i="5"/>
  <c r="V2425" i="5"/>
  <c r="G2425" i="5" s="1"/>
  <c r="V2417" i="5"/>
  <c r="AB2417" i="5"/>
  <c r="V2385" i="5"/>
  <c r="AB2385" i="5"/>
  <c r="V2377" i="5"/>
  <c r="H2377" i="5" s="1"/>
  <c r="AB2377" i="5"/>
  <c r="V2369" i="5"/>
  <c r="I2369" i="5" s="1"/>
  <c r="AB2369" i="5"/>
  <c r="V2361" i="5"/>
  <c r="AB2361" i="5"/>
  <c r="V2353" i="5"/>
  <c r="J2353" i="5" s="1"/>
  <c r="AB2353" i="5"/>
  <c r="V2345" i="5"/>
  <c r="AB2345" i="5"/>
  <c r="V2337" i="5"/>
  <c r="AB2337" i="5"/>
  <c r="V2297" i="5"/>
  <c r="AB2297" i="5"/>
  <c r="V2249" i="5"/>
  <c r="R2249" i="5" s="1"/>
  <c r="AB2249" i="5"/>
  <c r="V2241" i="5"/>
  <c r="AB2241" i="5"/>
  <c r="V2225" i="5"/>
  <c r="AB2225" i="5"/>
  <c r="V2217" i="5"/>
  <c r="V2209" i="5"/>
  <c r="G2209" i="5" s="1"/>
  <c r="I2201" i="5"/>
  <c r="H2201" i="5"/>
  <c r="J2201" i="5"/>
  <c r="E2201" i="5"/>
  <c r="X2201" i="5" s="1"/>
  <c r="R2201" i="5"/>
  <c r="F2201" i="5"/>
  <c r="V2185" i="5"/>
  <c r="AB2185" i="5"/>
  <c r="V2177" i="5"/>
  <c r="R2177" i="5" s="1"/>
  <c r="G2177" i="5"/>
  <c r="AB2177" i="5"/>
  <c r="V2169" i="5"/>
  <c r="AB2169" i="5"/>
  <c r="V2161" i="5"/>
  <c r="R2161" i="5" s="1"/>
  <c r="AB2161" i="5"/>
  <c r="V2153" i="5"/>
  <c r="AB2153" i="5"/>
  <c r="V2145" i="5"/>
  <c r="AB2145" i="5"/>
  <c r="V2137" i="5"/>
  <c r="AB2137" i="5"/>
  <c r="V2121" i="5"/>
  <c r="R2121" i="5" s="1"/>
  <c r="AB2121" i="5"/>
  <c r="AB2113" i="5"/>
  <c r="V2105" i="5"/>
  <c r="AB2105" i="5"/>
  <c r="V2097" i="5"/>
  <c r="AB2097" i="5"/>
  <c r="V2089" i="5"/>
  <c r="V2073" i="5"/>
  <c r="AB2073" i="5"/>
  <c r="V2065" i="5"/>
  <c r="G2065" i="5" s="1"/>
  <c r="AB2065" i="5"/>
  <c r="AB2057" i="5"/>
  <c r="V2057" i="5"/>
  <c r="F2057" i="5" s="1"/>
  <c r="V2049" i="5"/>
  <c r="AB2049" i="5"/>
  <c r="F2041" i="5"/>
  <c r="I2041" i="5"/>
  <c r="E2041" i="5"/>
  <c r="X2041" i="5" s="1"/>
  <c r="V2033" i="5"/>
  <c r="G2033" i="5" s="1"/>
  <c r="AB2033" i="5"/>
  <c r="V2025" i="5"/>
  <c r="G2025" i="5" s="1"/>
  <c r="AB2025" i="5"/>
  <c r="V2009" i="5"/>
  <c r="AB2009" i="5"/>
  <c r="V1977" i="5"/>
  <c r="F1977" i="5" s="1"/>
  <c r="AB1977" i="5"/>
  <c r="V1969" i="5"/>
  <c r="AB1969" i="5"/>
  <c r="V1961" i="5"/>
  <c r="AB1961" i="5"/>
  <c r="AB1953" i="5"/>
  <c r="V1953" i="5"/>
  <c r="G1953" i="5" s="1"/>
  <c r="V1945" i="5"/>
  <c r="R1945" i="5"/>
  <c r="V1937" i="5"/>
  <c r="G1937" i="5" s="1"/>
  <c r="AB1937" i="5"/>
  <c r="V1929" i="5"/>
  <c r="J1929" i="5" s="1"/>
  <c r="AB1929" i="5"/>
  <c r="V1913" i="5"/>
  <c r="H1913" i="5"/>
  <c r="AB1913" i="5"/>
  <c r="V1897" i="5"/>
  <c r="AB1897" i="5"/>
  <c r="V1889" i="5"/>
  <c r="J1889" i="5" s="1"/>
  <c r="AB1889" i="5"/>
  <c r="V1881" i="5"/>
  <c r="I1881" i="5"/>
  <c r="AB1881" i="5"/>
  <c r="V1873" i="5"/>
  <c r="G1873" i="5" s="1"/>
  <c r="AB1873" i="5"/>
  <c r="V1865" i="5"/>
  <c r="E1865" i="5" s="1"/>
  <c r="X1865" i="5" s="1"/>
  <c r="AB1865" i="5"/>
  <c r="V1857" i="5"/>
  <c r="AB1857" i="5"/>
  <c r="V1849" i="5"/>
  <c r="F1849" i="5" s="1"/>
  <c r="AB1849" i="5"/>
  <c r="V1841" i="5"/>
  <c r="G1841" i="5"/>
  <c r="AB1841" i="5"/>
  <c r="V1833" i="5"/>
  <c r="F1833" i="5" s="1"/>
  <c r="V1825" i="5"/>
  <c r="AB1825" i="5"/>
  <c r="V1817" i="5"/>
  <c r="V1809" i="5"/>
  <c r="J1809" i="5" s="1"/>
  <c r="AB1809" i="5"/>
  <c r="V1801" i="5"/>
  <c r="AB1801" i="5"/>
  <c r="V1793" i="5"/>
  <c r="AB1793" i="5"/>
  <c r="V1785" i="5"/>
  <c r="G1785" i="5" s="1"/>
  <c r="AB1785" i="5"/>
  <c r="V1777" i="5"/>
  <c r="AB1777" i="5"/>
  <c r="V1769" i="5"/>
  <c r="G1769" i="5" s="1"/>
  <c r="V1761" i="5"/>
  <c r="AB1761" i="5"/>
  <c r="V1753" i="5"/>
  <c r="V1745" i="5"/>
  <c r="AB1745" i="5"/>
  <c r="V1737" i="5"/>
  <c r="E1737" i="5" s="1"/>
  <c r="X1737" i="5" s="1"/>
  <c r="V1729" i="5"/>
  <c r="G1729" i="5" s="1"/>
  <c r="AB1729" i="5"/>
  <c r="V1721" i="5"/>
  <c r="AB1721" i="5"/>
  <c r="V1713" i="5"/>
  <c r="J1713" i="5" s="1"/>
  <c r="AB1713" i="5"/>
  <c r="V1705" i="5"/>
  <c r="V1697" i="5"/>
  <c r="G1697" i="5" s="1"/>
  <c r="V1625" i="5"/>
  <c r="F1625" i="5" s="1"/>
  <c r="AB1625" i="5"/>
  <c r="V1609" i="5"/>
  <c r="F1609" i="5" s="1"/>
  <c r="AB1609" i="5"/>
  <c r="V1585" i="5"/>
  <c r="AB1585" i="5"/>
  <c r="V1569" i="5"/>
  <c r="H1569" i="5" s="1"/>
  <c r="AB1569" i="5"/>
  <c r="V1561" i="5"/>
  <c r="E1561" i="5" s="1"/>
  <c r="X1561" i="5" s="1"/>
  <c r="AB1561" i="5"/>
  <c r="V1553" i="5"/>
  <c r="AB1553" i="5"/>
  <c r="V1545" i="5"/>
  <c r="AB1545" i="5"/>
  <c r="AB1521" i="5"/>
  <c r="V1521" i="5"/>
  <c r="H1521" i="5" s="1"/>
  <c r="V1513" i="5"/>
  <c r="H1513" i="5" s="1"/>
  <c r="AB1513" i="5"/>
  <c r="V1497" i="5"/>
  <c r="V1481" i="5"/>
  <c r="AB1481" i="5"/>
  <c r="V1465" i="5"/>
  <c r="F1465" i="5" s="1"/>
  <c r="AB1465" i="5"/>
  <c r="V1449" i="5"/>
  <c r="E1449" i="5" s="1"/>
  <c r="X1449" i="5" s="1"/>
  <c r="AB1449" i="5"/>
  <c r="V1377" i="5"/>
  <c r="E1377" i="5" s="1"/>
  <c r="X1377" i="5" s="1"/>
  <c r="AB1377" i="5"/>
  <c r="V1369" i="5"/>
  <c r="G1369" i="5" s="1"/>
  <c r="AB1369" i="5"/>
  <c r="G1361" i="5"/>
  <c r="R1361" i="5"/>
  <c r="J1361" i="5"/>
  <c r="F1361" i="5"/>
  <c r="H1361" i="5"/>
  <c r="I1361" i="5"/>
  <c r="I1297" i="5"/>
  <c r="H1297" i="5"/>
  <c r="V1217" i="5"/>
  <c r="E1193" i="5"/>
  <c r="X1193" i="5" s="1"/>
  <c r="J1193" i="5"/>
  <c r="I1193" i="5"/>
  <c r="H1193" i="5"/>
  <c r="H1161" i="5"/>
  <c r="F1161" i="5"/>
  <c r="R1161" i="5"/>
  <c r="E1161" i="5"/>
  <c r="X1161" i="5" s="1"/>
  <c r="V1153" i="5"/>
  <c r="I1153" i="5" s="1"/>
  <c r="AB1153" i="5"/>
  <c r="V1129" i="5"/>
  <c r="E1129" i="5" s="1"/>
  <c r="X1129" i="5" s="1"/>
  <c r="AB1129" i="5"/>
  <c r="V1105" i="5"/>
  <c r="AB1105" i="5"/>
  <c r="AB1097" i="5"/>
  <c r="V1097" i="5"/>
  <c r="J1097" i="5" s="1"/>
  <c r="V1089" i="5"/>
  <c r="AB1089" i="5"/>
  <c r="AB1057" i="5"/>
  <c r="V1057" i="5"/>
  <c r="AB993" i="5"/>
  <c r="V993" i="5"/>
  <c r="J993" i="5" s="1"/>
  <c r="V937" i="5"/>
  <c r="AB937" i="5"/>
  <c r="F921" i="5"/>
  <c r="R921" i="5"/>
  <c r="V913" i="5"/>
  <c r="AB913" i="5"/>
  <c r="V881" i="5"/>
  <c r="I881" i="5" s="1"/>
  <c r="AB881" i="5"/>
  <c r="V801" i="5"/>
  <c r="R801" i="5" s="1"/>
  <c r="AB801" i="5"/>
  <c r="V785" i="5"/>
  <c r="I785" i="5" s="1"/>
  <c r="AB785" i="5"/>
  <c r="V777" i="5"/>
  <c r="E777" i="5" s="1"/>
  <c r="X777" i="5" s="1"/>
  <c r="AB777" i="5"/>
  <c r="AB569" i="5"/>
  <c r="V569" i="5"/>
  <c r="AB537" i="5"/>
  <c r="V537" i="5"/>
  <c r="V377" i="5"/>
  <c r="G377" i="5" s="1"/>
  <c r="AB377" i="5"/>
  <c r="V241" i="5"/>
  <c r="V209" i="5"/>
  <c r="AB209" i="5"/>
  <c r="V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113" i="5"/>
  <c r="J2113" i="5" s="1"/>
  <c r="R1681" i="5"/>
  <c r="V2441" i="5"/>
  <c r="AB2041" i="5"/>
  <c r="I1423" i="5"/>
  <c r="J1423" i="5"/>
  <c r="G1423" i="5"/>
  <c r="I929" i="5"/>
  <c r="H1033" i="5"/>
  <c r="F417" i="5"/>
  <c r="V2433" i="5"/>
  <c r="AB2233" i="5"/>
  <c r="AB2129" i="5"/>
  <c r="V1649" i="5"/>
  <c r="T977"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132" i="5"/>
  <c r="AB2020" i="5"/>
  <c r="AB2004" i="5"/>
  <c r="AB1980" i="5"/>
  <c r="AB1964" i="5"/>
  <c r="AB1940" i="5"/>
  <c r="AB1924" i="5"/>
  <c r="AB1908" i="5"/>
  <c r="AB1780" i="5"/>
  <c r="AB1772" i="5"/>
  <c r="AB1756" i="5"/>
  <c r="AB1676" i="5"/>
  <c r="AB1660" i="5"/>
  <c r="AB1356" i="5"/>
  <c r="AB2081" i="5"/>
  <c r="E2273" i="5"/>
  <c r="X227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35" i="5"/>
  <c r="S2235" i="5"/>
  <c r="R2240" i="5"/>
  <c r="H2240" i="5"/>
  <c r="J2240" i="5"/>
  <c r="F2240" i="5"/>
  <c r="E2240" i="5"/>
  <c r="X2240" i="5" s="1"/>
  <c r="G2240" i="5"/>
  <c r="I2240" i="5"/>
  <c r="AB2248" i="5"/>
  <c r="S2248" i="5"/>
  <c r="AB2256" i="5"/>
  <c r="S2256" i="5"/>
  <c r="T2256"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s="1"/>
  <c r="AB2476" i="5"/>
  <c r="V2468" i="5"/>
  <c r="AB2468" i="5"/>
  <c r="V2460" i="5"/>
  <c r="F2460" i="5" s="1"/>
  <c r="V2452" i="5"/>
  <c r="F2452" i="5"/>
  <c r="V2444" i="5"/>
  <c r="E2444" i="5" s="1"/>
  <c r="X2444" i="5" s="1"/>
  <c r="AB2444" i="5"/>
  <c r="V2436" i="5"/>
  <c r="G2436" i="5" s="1"/>
  <c r="AB2436" i="5"/>
  <c r="V2420" i="5"/>
  <c r="I2420" i="5" s="1"/>
  <c r="AB2420" i="5"/>
  <c r="V2412" i="5"/>
  <c r="J2412" i="5" s="1"/>
  <c r="AB2412" i="5"/>
  <c r="V2388" i="5"/>
  <c r="AB2388" i="5"/>
  <c r="V2356" i="5"/>
  <c r="I2356" i="5" s="1"/>
  <c r="AB2356" i="5"/>
  <c r="E2292" i="5"/>
  <c r="X2292" i="5" s="1"/>
  <c r="F2292" i="5"/>
  <c r="I2292" i="5"/>
  <c r="R2284" i="5"/>
  <c r="I2284" i="5"/>
  <c r="V2276" i="5"/>
  <c r="V2260" i="5"/>
  <c r="G2260" i="5"/>
  <c r="AB2260" i="5"/>
  <c r="V2244" i="5"/>
  <c r="G2244" i="5" s="1"/>
  <c r="G2196" i="5"/>
  <c r="I2196" i="5"/>
  <c r="E2180" i="5"/>
  <c r="X2180" i="5" s="1"/>
  <c r="R2180" i="5"/>
  <c r="H2180" i="5"/>
  <c r="V2140" i="5"/>
  <c r="AB2140" i="5"/>
  <c r="V2124" i="5"/>
  <c r="AB2124" i="5"/>
  <c r="V2116" i="5"/>
  <c r="AB2116" i="5"/>
  <c r="V2108" i="5"/>
  <c r="AB2108" i="5"/>
  <c r="V2100" i="5"/>
  <c r="I2100" i="5"/>
  <c r="AB2100" i="5"/>
  <c r="V2092" i="5"/>
  <c r="AB2092" i="5"/>
  <c r="V2084" i="5"/>
  <c r="AB2084" i="5"/>
  <c r="V2076" i="5"/>
  <c r="F2076" i="5" s="1"/>
  <c r="AB2076" i="5"/>
  <c r="V2068" i="5"/>
  <c r="AB2068" i="5"/>
  <c r="AB2044" i="5"/>
  <c r="V2044" i="5"/>
  <c r="AB2036" i="5"/>
  <c r="V2036" i="5"/>
  <c r="R2036" i="5" s="1"/>
  <c r="V2028" i="5"/>
  <c r="I2028" i="5" s="1"/>
  <c r="AB2028" i="5"/>
  <c r="V2012" i="5"/>
  <c r="I2012" i="5" s="1"/>
  <c r="AB2012" i="5"/>
  <c r="V1996" i="5"/>
  <c r="AB1996" i="5"/>
  <c r="V1988" i="5"/>
  <c r="AB1988" i="5"/>
  <c r="V1948" i="5"/>
  <c r="AB1948" i="5"/>
  <c r="V1932" i="5"/>
  <c r="F1932" i="5" s="1"/>
  <c r="V1916" i="5"/>
  <c r="AB1916" i="5"/>
  <c r="V1900" i="5"/>
  <c r="AB1900" i="5"/>
  <c r="V1884" i="5"/>
  <c r="AB1884" i="5"/>
  <c r="V1876" i="5"/>
  <c r="I1876" i="5" s="1"/>
  <c r="AB1876" i="5"/>
  <c r="V1868" i="5"/>
  <c r="R1868" i="5"/>
  <c r="AB1868" i="5"/>
  <c r="V1860" i="5"/>
  <c r="G1860" i="5" s="1"/>
  <c r="AB1860" i="5"/>
  <c r="V1852" i="5"/>
  <c r="R1852" i="5" s="1"/>
  <c r="AB1852" i="5"/>
  <c r="V1844" i="5"/>
  <c r="R1844" i="5"/>
  <c r="AB1844" i="5"/>
  <c r="V1820" i="5"/>
  <c r="AB1820" i="5"/>
  <c r="V1812" i="5"/>
  <c r="AB1812" i="5"/>
  <c r="V1804" i="5"/>
  <c r="H1804" i="5" s="1"/>
  <c r="AB1804" i="5"/>
  <c r="V1796" i="5"/>
  <c r="H1796" i="5" s="1"/>
  <c r="AB1796" i="5"/>
  <c r="V1788" i="5"/>
  <c r="AB1788" i="5"/>
  <c r="V1764" i="5"/>
  <c r="AB1764" i="5"/>
  <c r="V1748" i="5"/>
  <c r="H1748" i="5" s="1"/>
  <c r="AB1748" i="5"/>
  <c r="V1724" i="5"/>
  <c r="H1724" i="5" s="1"/>
  <c r="AB1724" i="5"/>
  <c r="V1716" i="5"/>
  <c r="I1716" i="5" s="1"/>
  <c r="AB1716" i="5"/>
  <c r="V1708" i="5"/>
  <c r="AB1708" i="5"/>
  <c r="AB1700" i="5"/>
  <c r="V1700" i="5"/>
  <c r="G1700" i="5" s="1"/>
  <c r="V1692" i="5"/>
  <c r="AB1692" i="5"/>
  <c r="AB1684" i="5"/>
  <c r="V1684" i="5"/>
  <c r="V1668" i="5"/>
  <c r="AB1668" i="5"/>
  <c r="AB1652" i="5"/>
  <c r="V1652" i="5"/>
  <c r="G1652" i="5" s="1"/>
  <c r="AB1636" i="5"/>
  <c r="V1636" i="5"/>
  <c r="V1420" i="5"/>
  <c r="I1420" i="5" s="1"/>
  <c r="AB1420" i="5"/>
  <c r="V1412" i="5"/>
  <c r="AB1412" i="5"/>
  <c r="V1404" i="5"/>
  <c r="G1404" i="5" s="1"/>
  <c r="AB1404" i="5"/>
  <c r="V1396" i="5"/>
  <c r="E1396" i="5" s="1"/>
  <c r="X1396" i="5" s="1"/>
  <c r="AB1396" i="5"/>
  <c r="V1388" i="5"/>
  <c r="AB1388" i="5"/>
  <c r="V1380" i="5"/>
  <c r="AB1380" i="5"/>
  <c r="J1372" i="5"/>
  <c r="E1372" i="5"/>
  <c r="X1372" i="5" s="1"/>
  <c r="I1504" i="5"/>
  <c r="H1504" i="5"/>
  <c r="F1504" i="5"/>
  <c r="F1145" i="5"/>
  <c r="G793" i="5"/>
  <c r="F2411" i="5"/>
  <c r="I2273" i="5"/>
  <c r="H97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G1419" i="5"/>
  <c r="I1419" i="5"/>
  <c r="E1419" i="5"/>
  <c r="X1419" i="5" s="1"/>
  <c r="I2443" i="5"/>
  <c r="I1650" i="5"/>
  <c r="I2411" i="5"/>
  <c r="I2129" i="5"/>
  <c r="R2081" i="5"/>
  <c r="J2155" i="5"/>
  <c r="H2155" i="5"/>
  <c r="R1522" i="5"/>
  <c r="I1522" i="5"/>
  <c r="J1233" i="5"/>
  <c r="F1537" i="5"/>
  <c r="H1657" i="5"/>
  <c r="H545" i="5"/>
  <c r="F1409" i="5"/>
  <c r="E1504" i="5"/>
  <c r="X1504" i="5" s="1"/>
  <c r="AB2208" i="5"/>
  <c r="G1568" i="5"/>
  <c r="F1568" i="5"/>
  <c r="V1332" i="5"/>
  <c r="I1332" i="5" s="1"/>
  <c r="AB1332" i="5"/>
  <c r="V1316" i="5"/>
  <c r="I1316" i="5" s="1"/>
  <c r="AB1316" i="5"/>
  <c r="V1292" i="5"/>
  <c r="I1292" i="5" s="1"/>
  <c r="AB1292" i="5"/>
  <c r="V1276" i="5"/>
  <c r="H1276" i="5" s="1"/>
  <c r="AB1276" i="5"/>
  <c r="V1252" i="5"/>
  <c r="R1252" i="5" s="1"/>
  <c r="AB1252" i="5"/>
  <c r="V1212" i="5"/>
  <c r="AB1212" i="5"/>
  <c r="V1196" i="5"/>
  <c r="AB1196" i="5"/>
  <c r="V1172" i="5"/>
  <c r="G1172" i="5" s="1"/>
  <c r="V1084" i="5"/>
  <c r="E1084" i="5" s="1"/>
  <c r="X1084" i="5" s="1"/>
  <c r="AB1084" i="5"/>
  <c r="V924" i="5"/>
  <c r="G924" i="5"/>
  <c r="AB924" i="5"/>
  <c r="AB908" i="5"/>
  <c r="V908" i="5"/>
  <c r="J908" i="5" s="1"/>
  <c r="V900" i="5"/>
  <c r="E900" i="5" s="1"/>
  <c r="X900" i="5" s="1"/>
  <c r="AB900" i="5"/>
  <c r="V860" i="5"/>
  <c r="R860" i="5" s="1"/>
  <c r="AB860" i="5"/>
  <c r="AB844" i="5"/>
  <c r="V844" i="5"/>
  <c r="AB836" i="5"/>
  <c r="V836" i="5"/>
  <c r="V796" i="5"/>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I1060" i="5"/>
  <c r="R548" i="5"/>
  <c r="AB1549" i="5"/>
  <c r="AB1157" i="5"/>
  <c r="AB981" i="5"/>
  <c r="AB485" i="5"/>
  <c r="AB271" i="5"/>
  <c r="S209" i="5"/>
  <c r="S190" i="5"/>
  <c r="T220" i="5"/>
  <c r="S145" i="5"/>
  <c r="F1095"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H2267" i="5"/>
  <c r="I2267" i="5"/>
  <c r="R2267" i="5"/>
  <c r="J2267" i="5"/>
  <c r="F2267" i="5"/>
  <c r="G2267" i="5"/>
  <c r="V1364" i="5"/>
  <c r="AB1364" i="5"/>
  <c r="AB1348" i="5"/>
  <c r="V1348" i="5"/>
  <c r="G1348" i="5" s="1"/>
  <c r="V1340" i="5"/>
  <c r="I1340" i="5" s="1"/>
  <c r="AB1340" i="5"/>
  <c r="V1308" i="5"/>
  <c r="AB1308" i="5"/>
  <c r="V1300" i="5"/>
  <c r="AB1300" i="5"/>
  <c r="V1284" i="5"/>
  <c r="AB1284" i="5"/>
  <c r="V1268" i="5"/>
  <c r="AB1268" i="5"/>
  <c r="V1260" i="5"/>
  <c r="J1260" i="5" s="1"/>
  <c r="AB1260" i="5"/>
  <c r="V1244" i="5"/>
  <c r="I1244" i="5" s="1"/>
  <c r="AB1244" i="5"/>
  <c r="V1236" i="5"/>
  <c r="AB1236" i="5"/>
  <c r="V1228" i="5"/>
  <c r="AB1228" i="5"/>
  <c r="V1220" i="5"/>
  <c r="J1220" i="5" s="1"/>
  <c r="AB1220" i="5"/>
  <c r="V1204" i="5"/>
  <c r="AB1204" i="5"/>
  <c r="V1180" i="5"/>
  <c r="I1180" i="5" s="1"/>
  <c r="AB1180" i="5"/>
  <c r="V1164" i="5"/>
  <c r="R1164" i="5" s="1"/>
  <c r="AB1164" i="5"/>
  <c r="V1148" i="5"/>
  <c r="J1148" i="5" s="1"/>
  <c r="AB1148" i="5"/>
  <c r="V1140" i="5"/>
  <c r="AB1140" i="5"/>
  <c r="J1132" i="5"/>
  <c r="F1132" i="5"/>
  <c r="V1124" i="5"/>
  <c r="AB1124" i="5"/>
  <c r="V1108" i="5"/>
  <c r="H1108" i="5" s="1"/>
  <c r="AB1108" i="5"/>
  <c r="V1092" i="5"/>
  <c r="R1092" i="5" s="1"/>
  <c r="AB1092" i="5"/>
  <c r="AB1036" i="5"/>
  <c r="V1036" i="5"/>
  <c r="AB956" i="5"/>
  <c r="V956" i="5"/>
  <c r="V948" i="5"/>
  <c r="F948" i="5" s="1"/>
  <c r="AB948" i="5"/>
  <c r="V916" i="5"/>
  <c r="AB916" i="5"/>
  <c r="AB892" i="5"/>
  <c r="V892" i="5"/>
  <c r="H892" i="5" s="1"/>
  <c r="V884" i="5"/>
  <c r="AB884" i="5"/>
  <c r="AB876" i="5"/>
  <c r="V876" i="5"/>
  <c r="AB868" i="5"/>
  <c r="V868" i="5"/>
  <c r="G868" i="5" s="1"/>
  <c r="AB828" i="5"/>
  <c r="V828" i="5"/>
  <c r="I828" i="5" s="1"/>
  <c r="AB812" i="5"/>
  <c r="V812" i="5"/>
  <c r="F812" i="5"/>
  <c r="V804" i="5"/>
  <c r="J804" i="5" s="1"/>
  <c r="AB804" i="5"/>
  <c r="V756" i="5"/>
  <c r="AB756" i="5"/>
  <c r="V748" i="5"/>
  <c r="E748" i="5" s="1"/>
  <c r="X748" i="5" s="1"/>
  <c r="AB748" i="5"/>
  <c r="V740" i="5"/>
  <c r="G740" i="5"/>
  <c r="AB740" i="5"/>
  <c r="V732" i="5"/>
  <c r="F732" i="5" s="1"/>
  <c r="AB732" i="5"/>
  <c r="V724" i="5"/>
  <c r="J724" i="5" s="1"/>
  <c r="AB724" i="5"/>
  <c r="V716" i="5"/>
  <c r="E716" i="5" s="1"/>
  <c r="X716" i="5" s="1"/>
  <c r="AB716" i="5"/>
  <c r="V708" i="5"/>
  <c r="AB708" i="5"/>
  <c r="V700" i="5"/>
  <c r="R700" i="5" s="1"/>
  <c r="G700" i="5"/>
  <c r="AB700" i="5"/>
  <c r="V692" i="5"/>
  <c r="AB692" i="5"/>
  <c r="V684" i="5"/>
  <c r="G684" i="5" s="1"/>
  <c r="AB684" i="5"/>
  <c r="V676" i="5"/>
  <c r="J676" i="5" s="1"/>
  <c r="AB676" i="5"/>
  <c r="V596" i="5"/>
  <c r="AB596" i="5"/>
  <c r="AB508" i="5"/>
  <c r="V508" i="5"/>
  <c r="I508" i="5" s="1"/>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2251" i="5"/>
  <c r="H2251" i="5"/>
  <c r="R2251" i="5"/>
  <c r="F2251" i="5"/>
  <c r="H646" i="5"/>
  <c r="F646" i="5"/>
  <c r="J646" i="5"/>
  <c r="R646" i="5"/>
  <c r="G646" i="5"/>
  <c r="I646" i="5"/>
  <c r="J704" i="5"/>
  <c r="F704" i="5"/>
  <c r="R704" i="5"/>
  <c r="H704" i="5"/>
  <c r="I704" i="5"/>
  <c r="E704" i="5"/>
  <c r="X704" i="5" s="1"/>
  <c r="G70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G299" i="5"/>
  <c r="E559" i="5"/>
  <c r="X559" i="5" s="1"/>
  <c r="I559" i="5"/>
  <c r="J559" i="5"/>
  <c r="H559" i="5"/>
  <c r="F559" i="5"/>
  <c r="G606" i="5"/>
  <c r="H606" i="5"/>
  <c r="F606" i="5"/>
  <c r="R606" i="5"/>
  <c r="J606" i="5"/>
  <c r="I606" i="5"/>
  <c r="F1473" i="5"/>
  <c r="G905" i="5"/>
  <c r="H1529" i="5"/>
  <c r="E1473" i="5"/>
  <c r="X1473" i="5" s="1"/>
  <c r="E2267" i="5"/>
  <c r="X2267" i="5" s="1"/>
  <c r="J599" i="5"/>
  <c r="I651" i="5"/>
  <c r="F639" i="5"/>
  <c r="R575" i="5"/>
  <c r="H115" i="5"/>
  <c r="R1992"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G179" i="5"/>
  <c r="G115" i="5"/>
  <c r="E519" i="5"/>
  <c r="X519" i="5" s="1"/>
  <c r="G575" i="5"/>
  <c r="R639" i="5"/>
  <c r="R179" i="5"/>
  <c r="J1982" i="5"/>
  <c r="G1571" i="5"/>
  <c r="G782" i="5"/>
  <c r="AB108" i="5"/>
  <c r="F513" i="5"/>
  <c r="F105" i="5"/>
  <c r="I1145" i="5"/>
  <c r="I1985" i="5"/>
  <c r="J217" i="5"/>
  <c r="G2253" i="5"/>
  <c r="J2253" i="5"/>
  <c r="E2253" i="5"/>
  <c r="X2253" i="5" s="1"/>
  <c r="I2253" i="5"/>
  <c r="H2253" i="5"/>
  <c r="F632" i="5"/>
  <c r="J632" i="5"/>
  <c r="E1529" i="5"/>
  <c r="X1529" i="5" s="1"/>
  <c r="E257" i="5"/>
  <c r="X257" i="5" s="1"/>
  <c r="F1329" i="5"/>
  <c r="R985" i="5"/>
  <c r="J417" i="5"/>
  <c r="R1457" i="5"/>
  <c r="G632" i="5"/>
  <c r="G739" i="5"/>
  <c r="E739" i="5"/>
  <c r="X739" i="5" s="1"/>
  <c r="R739"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J1479" i="5"/>
  <c r="H1479" i="5"/>
  <c r="F1479" i="5"/>
  <c r="I2221" i="5"/>
  <c r="F2221" i="5"/>
  <c r="J2221" i="5"/>
  <c r="H2221" i="5"/>
  <c r="I1839" i="5"/>
  <c r="E1839" i="5"/>
  <c r="X1839" i="5" s="1"/>
  <c r="J1839" i="5"/>
  <c r="H1839" i="5"/>
  <c r="H1385" i="5"/>
  <c r="F793" i="5"/>
  <c r="R1537" i="5"/>
  <c r="R1257" i="5"/>
  <c r="F1257" i="5"/>
  <c r="I793" i="5"/>
  <c r="G803"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V2357" i="5"/>
  <c r="J2357" i="5" s="1"/>
  <c r="H2357" i="5"/>
  <c r="V2349" i="5"/>
  <c r="H2349" i="5" s="1"/>
  <c r="V2341" i="5"/>
  <c r="G2341" i="5" s="1"/>
  <c r="V2325" i="5"/>
  <c r="G2325" i="5" s="1"/>
  <c r="V2317" i="5"/>
  <c r="V2293" i="5"/>
  <c r="G2293" i="5"/>
  <c r="H2269" i="5"/>
  <c r="I2269" i="5"/>
  <c r="J2269" i="5"/>
  <c r="E2269" i="5"/>
  <c r="X2269" i="5" s="1"/>
  <c r="R2269" i="5"/>
  <c r="F2269" i="5"/>
  <c r="R2261" i="5"/>
  <c r="J2261" i="5"/>
  <c r="V2245" i="5"/>
  <c r="I2109" i="5"/>
  <c r="J2109" i="5"/>
  <c r="V1965" i="5"/>
  <c r="R1965" i="5" s="1"/>
  <c r="V1941" i="5"/>
  <c r="G1941" i="5" s="1"/>
  <c r="E1925" i="5"/>
  <c r="X1925" i="5" s="1"/>
  <c r="I1925" i="5"/>
  <c r="V1869" i="5"/>
  <c r="R1869" i="5" s="1"/>
  <c r="V1853" i="5"/>
  <c r="R1845" i="5"/>
  <c r="H1845" i="5"/>
  <c r="V1837" i="5"/>
  <c r="E1837" i="5" s="1"/>
  <c r="X1837" i="5" s="1"/>
  <c r="V1821" i="5"/>
  <c r="AB1821" i="5"/>
  <c r="R1813" i="5"/>
  <c r="H1813" i="5"/>
  <c r="V1805" i="5"/>
  <c r="AB1805" i="5"/>
  <c r="R1797" i="5"/>
  <c r="H1797" i="5"/>
  <c r="R1789" i="5"/>
  <c r="H1789" i="5"/>
  <c r="V1773" i="5"/>
  <c r="J1773" i="5" s="1"/>
  <c r="AB1773" i="5"/>
  <c r="R1757" i="5"/>
  <c r="H1757" i="5"/>
  <c r="R1749" i="5"/>
  <c r="H1749" i="5"/>
  <c r="V1741" i="5"/>
  <c r="G1741" i="5" s="1"/>
  <c r="AB1741" i="5"/>
  <c r="H1733" i="5"/>
  <c r="V1725" i="5"/>
  <c r="AB1725" i="5"/>
  <c r="V1709" i="5"/>
  <c r="H1709" i="5"/>
  <c r="AB1709" i="5"/>
  <c r="V1677" i="5"/>
  <c r="AB1677" i="5"/>
  <c r="V1661" i="5"/>
  <c r="H1661" i="5" s="1"/>
  <c r="AB1661" i="5"/>
  <c r="V1653" i="5"/>
  <c r="E1653" i="5" s="1"/>
  <c r="X1653" i="5" s="1"/>
  <c r="V1637" i="5"/>
  <c r="G1637" i="5" s="1"/>
  <c r="V1605" i="5"/>
  <c r="H1605" i="5" s="1"/>
  <c r="V1597" i="5"/>
  <c r="AB1597" i="5"/>
  <c r="V1589" i="5"/>
  <c r="R1589" i="5" s="1"/>
  <c r="AB1589" i="5"/>
  <c r="V1573" i="5"/>
  <c r="J1565" i="5"/>
  <c r="F1565" i="5"/>
  <c r="V1541" i="5"/>
  <c r="F1541" i="5" s="1"/>
  <c r="V1533" i="5"/>
  <c r="R1533" i="5" s="1"/>
  <c r="AB1533" i="5"/>
  <c r="V1525" i="5"/>
  <c r="I1525" i="5" s="1"/>
  <c r="AB1525" i="5"/>
  <c r="V1509" i="5"/>
  <c r="AB1509" i="5"/>
  <c r="V1501" i="5"/>
  <c r="J1501" i="5" s="1"/>
  <c r="AB1501" i="5"/>
  <c r="V1469" i="5"/>
  <c r="G1469" i="5"/>
  <c r="V1445" i="5"/>
  <c r="R1445" i="5" s="1"/>
  <c r="AB1445" i="5"/>
  <c r="V1437" i="5"/>
  <c r="J1437" i="5" s="1"/>
  <c r="AB1437" i="5"/>
  <c r="I1429" i="5"/>
  <c r="R1429" i="5"/>
  <c r="F1421" i="5"/>
  <c r="H1421" i="5"/>
  <c r="R1421" i="5"/>
  <c r="I1421" i="5"/>
  <c r="E1421" i="5"/>
  <c r="X1421" i="5" s="1"/>
  <c r="J1421" i="5"/>
  <c r="R1405" i="5"/>
  <c r="I1405" i="5"/>
  <c r="I1397" i="5"/>
  <c r="E1397" i="5"/>
  <c r="X1397" i="5" s="1"/>
  <c r="J1397" i="5"/>
  <c r="F1397" i="5"/>
  <c r="H1397" i="5"/>
  <c r="R1397" i="5"/>
  <c r="F1389" i="5"/>
  <c r="H1389" i="5"/>
  <c r="R1389" i="5"/>
  <c r="I1389" i="5"/>
  <c r="E1389" i="5"/>
  <c r="X1389" i="5" s="1"/>
  <c r="J1389" i="5"/>
  <c r="V1381" i="5"/>
  <c r="E1381" i="5" s="1"/>
  <c r="X1381" i="5" s="1"/>
  <c r="V1373" i="5"/>
  <c r="G1373" i="5" s="1"/>
  <c r="V1365" i="5"/>
  <c r="H1365" i="5"/>
  <c r="E1357" i="5"/>
  <c r="X1357" i="5" s="1"/>
  <c r="H1357" i="5"/>
  <c r="V1349" i="5"/>
  <c r="J1349" i="5" s="1"/>
  <c r="AB1349" i="5"/>
  <c r="V1341" i="5"/>
  <c r="E1341" i="5" s="1"/>
  <c r="X1341" i="5" s="1"/>
  <c r="AB1325" i="5"/>
  <c r="V1325" i="5"/>
  <c r="E1325" i="5" s="1"/>
  <c r="X1325" i="5" s="1"/>
  <c r="V1317" i="5"/>
  <c r="AB1317" i="5"/>
  <c r="V1301" i="5"/>
  <c r="AB1301" i="5"/>
  <c r="V1293" i="5"/>
  <c r="G1293" i="5" s="1"/>
  <c r="V1285" i="5"/>
  <c r="J1285" i="5" s="1"/>
  <c r="V1261" i="5"/>
  <c r="I1261" i="5" s="1"/>
  <c r="AB1261" i="5"/>
  <c r="AB1253" i="5"/>
  <c r="V1253" i="5"/>
  <c r="E1253" i="5" s="1"/>
  <c r="X1253" i="5" s="1"/>
  <c r="F1253" i="5"/>
  <c r="V1205" i="5"/>
  <c r="I1205" i="5" s="1"/>
  <c r="V1181" i="5"/>
  <c r="H1181" i="5" s="1"/>
  <c r="V1173" i="5"/>
  <c r="R1173" i="5" s="1"/>
  <c r="V1165" i="5"/>
  <c r="I1165" i="5" s="1"/>
  <c r="AB1165" i="5"/>
  <c r="V1149" i="5"/>
  <c r="AB1149" i="5"/>
  <c r="V1141" i="5"/>
  <c r="AB1141" i="5"/>
  <c r="V1133" i="5"/>
  <c r="I1133" i="5" s="1"/>
  <c r="AB1133" i="5"/>
  <c r="V1125" i="5"/>
  <c r="E1125" i="5" s="1"/>
  <c r="X1125" i="5" s="1"/>
  <c r="AB1125" i="5"/>
  <c r="V1117" i="5"/>
  <c r="G1117" i="5" s="1"/>
  <c r="V1109" i="5"/>
  <c r="I1109" i="5" s="1"/>
  <c r="AB1109" i="5"/>
  <c r="V1101" i="5"/>
  <c r="E1101" i="5" s="1"/>
  <c r="X1101" i="5" s="1"/>
  <c r="AB1101" i="5"/>
  <c r="V1093" i="5"/>
  <c r="AB1093" i="5"/>
  <c r="V1085" i="5"/>
  <c r="E1085" i="5" s="1"/>
  <c r="X1085" i="5" s="1"/>
  <c r="AB1085" i="5"/>
  <c r="V1077" i="5"/>
  <c r="H1077" i="5" s="1"/>
  <c r="AB1077" i="5"/>
  <c r="V1069" i="5"/>
  <c r="I1069" i="5" s="1"/>
  <c r="AB1069" i="5"/>
  <c r="V1061" i="5"/>
  <c r="AB1061" i="5"/>
  <c r="F1053" i="5"/>
  <c r="J1053" i="5"/>
  <c r="I1053" i="5"/>
  <c r="E1053" i="5"/>
  <c r="X1053" i="5" s="1"/>
  <c r="V1045" i="5"/>
  <c r="F1045" i="5" s="1"/>
  <c r="AB1045" i="5"/>
  <c r="V1037" i="5"/>
  <c r="V1029" i="5"/>
  <c r="H1029" i="5" s="1"/>
  <c r="AB1029" i="5"/>
  <c r="V1021" i="5"/>
  <c r="AB1021" i="5"/>
  <c r="E1013" i="5"/>
  <c r="X1013" i="5" s="1"/>
  <c r="H1013" i="5"/>
  <c r="J1005" i="5"/>
  <c r="H1005" i="5"/>
  <c r="I1005" i="5"/>
  <c r="F997" i="5"/>
  <c r="E997" i="5"/>
  <c r="X997" i="5" s="1"/>
  <c r="R997" i="5"/>
  <c r="H997" i="5"/>
  <c r="V989" i="5"/>
  <c r="V973" i="5"/>
  <c r="V965" i="5"/>
  <c r="F965" i="5" s="1"/>
  <c r="AB965" i="5"/>
  <c r="V957" i="5"/>
  <c r="J957" i="5" s="1"/>
  <c r="AB957" i="5"/>
  <c r="V949" i="5"/>
  <c r="I949" i="5" s="1"/>
  <c r="AB949" i="5"/>
  <c r="V941" i="5"/>
  <c r="AB941" i="5"/>
  <c r="V933" i="5"/>
  <c r="AB933" i="5"/>
  <c r="V925" i="5"/>
  <c r="F925" i="5" s="1"/>
  <c r="AB925" i="5"/>
  <c r="AB917" i="5"/>
  <c r="V917" i="5"/>
  <c r="V909" i="5"/>
  <c r="AB909" i="5"/>
  <c r="V901" i="5"/>
  <c r="J901" i="5" s="1"/>
  <c r="AB901" i="5"/>
  <c r="I893" i="5"/>
  <c r="E893" i="5"/>
  <c r="X893" i="5" s="1"/>
  <c r="J893" i="5"/>
  <c r="F893" i="5"/>
  <c r="R893" i="5"/>
  <c r="V885" i="5"/>
  <c r="G885" i="5" s="1"/>
  <c r="AB885" i="5"/>
  <c r="V869" i="5"/>
  <c r="G869" i="5" s="1"/>
  <c r="AB869" i="5"/>
  <c r="V861" i="5"/>
  <c r="AB861" i="5"/>
  <c r="V845" i="5"/>
  <c r="AB845" i="5"/>
  <c r="V837" i="5"/>
  <c r="AB837" i="5"/>
  <c r="V829" i="5"/>
  <c r="AB829" i="5"/>
  <c r="V821" i="5"/>
  <c r="G821" i="5" s="1"/>
  <c r="AB821" i="5"/>
  <c r="V813" i="5"/>
  <c r="AB813" i="5"/>
  <c r="V805" i="5"/>
  <c r="E805" i="5" s="1"/>
  <c r="X805" i="5" s="1"/>
  <c r="AB805" i="5"/>
  <c r="V797" i="5"/>
  <c r="J797" i="5" s="1"/>
  <c r="AB797" i="5"/>
  <c r="V789" i="5"/>
  <c r="H789" i="5" s="1"/>
  <c r="AB789" i="5"/>
  <c r="V781" i="5"/>
  <c r="H781" i="5" s="1"/>
  <c r="AB781" i="5"/>
  <c r="V773" i="5"/>
  <c r="AB773" i="5"/>
  <c r="V765" i="5"/>
  <c r="I765" i="5" s="1"/>
  <c r="R765" i="5"/>
  <c r="AB765" i="5"/>
  <c r="AB741" i="5"/>
  <c r="V741" i="5"/>
  <c r="E741" i="5" s="1"/>
  <c r="X741" i="5" s="1"/>
  <c r="V733" i="5"/>
  <c r="R733" i="5" s="1"/>
  <c r="AB725" i="5"/>
  <c r="V725" i="5"/>
  <c r="AB677" i="5"/>
  <c r="V677" i="5"/>
  <c r="AB661" i="5"/>
  <c r="V661" i="5"/>
  <c r="H661" i="5"/>
  <c r="V645" i="5"/>
  <c r="I645" i="5" s="1"/>
  <c r="AB637" i="5"/>
  <c r="V621" i="5"/>
  <c r="G621" i="5" s="1"/>
  <c r="AB621" i="5"/>
  <c r="V605" i="5"/>
  <c r="V597" i="5"/>
  <c r="AB597" i="5"/>
  <c r="V581" i="5"/>
  <c r="G581" i="5" s="1"/>
  <c r="AB581" i="5"/>
  <c r="V565" i="5"/>
  <c r="F565" i="5" s="1"/>
  <c r="V557" i="5"/>
  <c r="AB557" i="5"/>
  <c r="V549" i="5"/>
  <c r="AB549" i="5"/>
  <c r="V533" i="5"/>
  <c r="G533" i="5"/>
  <c r="AB533" i="5"/>
  <c r="V525" i="5"/>
  <c r="J525" i="5" s="1"/>
  <c r="E517" i="5"/>
  <c r="X517" i="5" s="1"/>
  <c r="J517" i="5"/>
  <c r="V509" i="5"/>
  <c r="I509" i="5" s="1"/>
  <c r="AB509" i="5"/>
  <c r="I501" i="5"/>
  <c r="J501" i="5"/>
  <c r="F501" i="5"/>
  <c r="R501" i="5"/>
  <c r="AB477" i="5"/>
  <c r="V477" i="5"/>
  <c r="V469" i="5"/>
  <c r="AB469" i="5"/>
  <c r="H461" i="5"/>
  <c r="J461" i="5"/>
  <c r="V453" i="5"/>
  <c r="G453" i="5" s="1"/>
  <c r="V445" i="5"/>
  <c r="E445" i="5" s="1"/>
  <c r="X445" i="5" s="1"/>
  <c r="F445" i="5"/>
  <c r="AB445" i="5"/>
  <c r="V421" i="5"/>
  <c r="G421" i="5"/>
  <c r="AB421" i="5"/>
  <c r="AB397" i="5"/>
  <c r="V397" i="5"/>
  <c r="V389" i="5"/>
  <c r="AB389" i="5"/>
  <c r="V357" i="5"/>
  <c r="G357" i="5" s="1"/>
  <c r="V349" i="5"/>
  <c r="G349" i="5"/>
  <c r="AB349" i="5"/>
  <c r="V325" i="5"/>
  <c r="F325" i="5" s="1"/>
  <c r="AB325" i="5"/>
  <c r="V317" i="5"/>
  <c r="V301" i="5"/>
  <c r="H301" i="5" s="1"/>
  <c r="AB301" i="5"/>
  <c r="V293" i="5"/>
  <c r="J293" i="5" s="1"/>
  <c r="AB293" i="5"/>
  <c r="AB277" i="5"/>
  <c r="V277" i="5"/>
  <c r="F277" i="5" s="1"/>
  <c r="V269" i="5"/>
  <c r="I269" i="5" s="1"/>
  <c r="AB269" i="5"/>
  <c r="J261" i="5"/>
  <c r="R261" i="5"/>
  <c r="G245" i="5"/>
  <c r="I245" i="5"/>
  <c r="J245" i="5"/>
  <c r="F245" i="5"/>
  <c r="E245" i="5"/>
  <c r="X245" i="5" s="1"/>
  <c r="V237" i="5"/>
  <c r="AB237" i="5"/>
  <c r="AB229" i="5"/>
  <c r="V229" i="5"/>
  <c r="E229" i="5"/>
  <c r="X229" i="5" s="1"/>
  <c r="V213" i="5"/>
  <c r="H213" i="5" s="1"/>
  <c r="AB213" i="5"/>
  <c r="V197" i="5"/>
  <c r="R197" i="5" s="1"/>
  <c r="AB197" i="5"/>
  <c r="V173" i="5"/>
  <c r="H173" i="5" s="1"/>
  <c r="V165" i="5"/>
  <c r="V157" i="5"/>
  <c r="H157" i="5"/>
  <c r="V149" i="5"/>
  <c r="AB149" i="5"/>
  <c r="V141" i="5"/>
  <c r="I141" i="5"/>
  <c r="AB141" i="5"/>
  <c r="V133" i="5"/>
  <c r="F133" i="5" s="1"/>
  <c r="AB133" i="5"/>
  <c r="V125" i="5"/>
  <c r="AB125" i="5"/>
  <c r="V117" i="5"/>
  <c r="H117" i="5" s="1"/>
  <c r="AB117" i="5"/>
  <c r="V109" i="5"/>
  <c r="G109" i="5" s="1"/>
  <c r="V101" i="5"/>
  <c r="G101" i="5" s="1"/>
  <c r="AB93" i="5"/>
  <c r="V93" i="5"/>
  <c r="E93" i="5" s="1"/>
  <c r="X93" i="5" s="1"/>
  <c r="V69" i="5"/>
  <c r="AB69"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s="1"/>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H2013"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V485" i="5"/>
  <c r="I485" i="5" s="1"/>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G1976" i="5"/>
  <c r="F1976" i="5"/>
  <c r="J1976" i="5"/>
  <c r="H99" i="5"/>
  <c r="F99" i="5"/>
  <c r="J363" i="5"/>
  <c r="E363" i="5"/>
  <c r="X363" i="5" s="1"/>
  <c r="F483" i="5"/>
  <c r="R483" i="5"/>
  <c r="H483" i="5"/>
  <c r="G483" i="5"/>
  <c r="I483" i="5"/>
  <c r="J163" i="5"/>
  <c r="R163" i="5"/>
  <c r="F1736" i="5"/>
  <c r="H1736" i="5"/>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R929" i="5"/>
  <c r="E1657" i="5"/>
  <c r="X1657" i="5" s="1"/>
  <c r="J697" i="5"/>
  <c r="F985" i="5"/>
  <c r="J92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85" i="5"/>
  <c r="X385" i="5" s="1"/>
  <c r="F545" i="5"/>
  <c r="F217"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E73" i="5"/>
  <c r="X73" i="5" s="1"/>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T810" i="5"/>
  <c r="S810" i="5"/>
  <c r="R934" i="5"/>
  <c r="G934" i="5"/>
  <c r="AB979" i="5"/>
  <c r="T979" i="5"/>
  <c r="T1548" i="5"/>
  <c r="S1548" i="5"/>
  <c r="T1648" i="5"/>
  <c r="AB1648" i="5"/>
  <c r="S1807" i="5"/>
  <c r="T1807" i="5"/>
  <c r="T2052" i="5"/>
  <c r="S2052" i="5"/>
  <c r="T2070" i="5"/>
  <c r="S2070" i="5"/>
  <c r="AB2070" i="5"/>
  <c r="G2216" i="5"/>
  <c r="R2216" i="5"/>
  <c r="V2404" i="5"/>
  <c r="J2404" i="5" s="1"/>
  <c r="V2164" i="5"/>
  <c r="V2132" i="5"/>
  <c r="E2132" i="5" s="1"/>
  <c r="X2132" i="5" s="1"/>
  <c r="V2020" i="5"/>
  <c r="G2020" i="5" s="1"/>
  <c r="V2004" i="5"/>
  <c r="V1980" i="5"/>
  <c r="J1980" i="5" s="1"/>
  <c r="V1964" i="5"/>
  <c r="G1964" i="5" s="1"/>
  <c r="V1940" i="5"/>
  <c r="H1940" i="5" s="1"/>
  <c r="V1924" i="5"/>
  <c r="G1924" i="5" s="1"/>
  <c r="V1908" i="5"/>
  <c r="J1908" i="5" s="1"/>
  <c r="V1780" i="5"/>
  <c r="V1772" i="5"/>
  <c r="V1756" i="5"/>
  <c r="J1756" i="5" s="1"/>
  <c r="V1740" i="5"/>
  <c r="V1732" i="5"/>
  <c r="H1732" i="5" s="1"/>
  <c r="V1356" i="5"/>
  <c r="R1356" i="5" s="1"/>
  <c r="H1324" i="5"/>
  <c r="I1324" i="5"/>
  <c r="J1188" i="5"/>
  <c r="H1188" i="5"/>
  <c r="I1188" i="5"/>
  <c r="E1100" i="5"/>
  <c r="X1100" i="5" s="1"/>
  <c r="I1100" i="5"/>
  <c r="G932" i="5"/>
  <c r="AB852" i="5"/>
  <c r="V852" i="5"/>
  <c r="AB788" i="5"/>
  <c r="V788" i="5"/>
  <c r="J788" i="5" s="1"/>
  <c r="V764" i="5"/>
  <c r="H764" i="5" s="1"/>
  <c r="AB764" i="5"/>
  <c r="V652" i="5"/>
  <c r="R652" i="5" s="1"/>
  <c r="AB652" i="5"/>
  <c r="V636" i="5"/>
  <c r="F636" i="5" s="1"/>
  <c r="AB636" i="5"/>
  <c r="AB628" i="5"/>
  <c r="V628" i="5"/>
  <c r="R628" i="5"/>
  <c r="I620" i="5"/>
  <c r="E620" i="5"/>
  <c r="X620" i="5" s="1"/>
  <c r="F612" i="5"/>
  <c r="H612" i="5"/>
  <c r="R612" i="5"/>
  <c r="AB580" i="5"/>
  <c r="V580" i="5"/>
  <c r="V572" i="5"/>
  <c r="H572" i="5" s="1"/>
  <c r="AB572" i="5"/>
  <c r="V556" i="5"/>
  <c r="AB556" i="5"/>
  <c r="V228" i="5"/>
  <c r="F228" i="5"/>
  <c r="AB228" i="5"/>
  <c r="V204" i="5"/>
  <c r="I204" i="5" s="1"/>
  <c r="AB204" i="5"/>
  <c r="AB180" i="5"/>
  <c r="V180" i="5"/>
  <c r="AB132" i="5"/>
  <c r="V132" i="5"/>
  <c r="H132" i="5"/>
  <c r="AB116" i="5"/>
  <c r="V116" i="5"/>
  <c r="R116" i="5" s="1"/>
  <c r="V100" i="5"/>
  <c r="R100" i="5" s="1"/>
  <c r="AB100" i="5"/>
  <c r="S2412" i="5"/>
  <c r="T2087" i="5"/>
  <c r="E2112" i="5"/>
  <c r="X2112" i="5" s="1"/>
  <c r="G2104" i="5"/>
  <c r="H2041" i="5"/>
  <c r="J1827" i="5"/>
  <c r="S1833" i="5"/>
  <c r="S1817" i="5"/>
  <c r="R1838" i="5"/>
  <c r="T929" i="5"/>
  <c r="S1789" i="5"/>
  <c r="AB997"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AB240" i="5"/>
  <c r="S240" i="5"/>
  <c r="S2420" i="5"/>
  <c r="T2404" i="5"/>
  <c r="F2104" i="5"/>
  <c r="G2112" i="5"/>
  <c r="S2024" i="5"/>
  <c r="R1943" i="5"/>
  <c r="J1838" i="5"/>
  <c r="S921"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H1353" i="5"/>
  <c r="G1353" i="5"/>
  <c r="I1353" i="5"/>
  <c r="F1353" i="5"/>
  <c r="J1353" i="5"/>
  <c r="R1409" i="5"/>
  <c r="J1617" i="5"/>
  <c r="I249" i="5"/>
  <c r="J1225" i="5"/>
  <c r="I1225" i="5"/>
  <c r="G1441" i="5"/>
  <c r="E1441" i="5"/>
  <c r="X1441" i="5" s="1"/>
  <c r="I1441" i="5"/>
  <c r="R1441" i="5"/>
  <c r="J1441" i="5"/>
  <c r="R889" i="5"/>
  <c r="F889" i="5"/>
  <c r="I953" i="5"/>
  <c r="J953" i="5"/>
  <c r="E953" i="5"/>
  <c r="X953" i="5" s="1"/>
  <c r="F953" i="5"/>
  <c r="R2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J769" i="5"/>
  <c r="I769" i="5"/>
  <c r="R433" i="5"/>
  <c r="J2328" i="5"/>
  <c r="G2328" i="5"/>
  <c r="E2328" i="5"/>
  <c r="X2328" i="5" s="1"/>
  <c r="R2398" i="5"/>
  <c r="H2398" i="5"/>
  <c r="G2398" i="5"/>
  <c r="T146" i="5"/>
  <c r="S300" i="5"/>
  <c r="S338" i="5"/>
  <c r="J179" i="5"/>
  <c r="V2306" i="5"/>
  <c r="G2306" i="5" s="1"/>
  <c r="AB146" i="5"/>
  <c r="V2346" i="5"/>
  <c r="I2346" i="5" s="1"/>
  <c r="AB1548" i="5"/>
  <c r="R321" i="5"/>
  <c r="H321" i="5"/>
  <c r="G321" i="5"/>
  <c r="F1417" i="5"/>
  <c r="G1417" i="5"/>
  <c r="R1417" i="5"/>
  <c r="E1417" i="5"/>
  <c r="X1417" i="5" s="1"/>
  <c r="J1417"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G1385" i="5"/>
  <c r="J1385" i="5"/>
  <c r="I1385" i="5"/>
  <c r="E1385" i="5"/>
  <c r="X1385" i="5" s="1"/>
  <c r="G513" i="5"/>
  <c r="E513" i="5"/>
  <c r="X513" i="5" s="1"/>
  <c r="J513" i="5"/>
  <c r="H513" i="5"/>
  <c r="H1457" i="5"/>
  <c r="I1457" i="5"/>
  <c r="G1457" i="5"/>
  <c r="G1593" i="5"/>
  <c r="F1593" i="5"/>
  <c r="I1593" i="5"/>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V1269" i="5"/>
  <c r="AB1269" i="5"/>
  <c r="V1157" i="5"/>
  <c r="H1157" i="5" s="1"/>
  <c r="V981" i="5"/>
  <c r="R981" i="5" s="1"/>
  <c r="G1957" i="5"/>
  <c r="E1949" i="5"/>
  <c r="X1949" i="5" s="1"/>
  <c r="AB1053" i="5"/>
  <c r="AB1669" i="5"/>
  <c r="AB1693" i="5"/>
  <c r="AB1685" i="5"/>
  <c r="S87" i="5"/>
  <c r="S77" i="5"/>
  <c r="S76" i="5"/>
  <c r="S91" i="5"/>
  <c r="S71" i="5"/>
  <c r="S83" i="5"/>
  <c r="T80" i="5"/>
  <c r="T72" i="5"/>
  <c r="T77" i="5"/>
  <c r="S86" i="5"/>
  <c r="T73" i="5"/>
  <c r="T88" i="5"/>
  <c r="T76" i="5"/>
  <c r="T89" i="5"/>
  <c r="H1820" i="5"/>
  <c r="R2084" i="5"/>
  <c r="E2116" i="5"/>
  <c r="X2116" i="5" s="1"/>
  <c r="G2100" i="5"/>
  <c r="R2100" i="5"/>
  <c r="G1420" i="5"/>
  <c r="J2100" i="5"/>
  <c r="J2492" i="5"/>
  <c r="F1420" i="5"/>
  <c r="G1820" i="5"/>
  <c r="E197" i="5"/>
  <c r="X197" i="5" s="1"/>
  <c r="F1913" i="5"/>
  <c r="G1913" i="5"/>
  <c r="R1913" i="5"/>
  <c r="G1340" i="5"/>
  <c r="E2092" i="5"/>
  <c r="X2092" i="5" s="1"/>
  <c r="J1841" i="5"/>
  <c r="J2441" i="5"/>
  <c r="R2145" i="5"/>
  <c r="H2084" i="5"/>
  <c r="I1253" i="5"/>
  <c r="E2100" i="5"/>
  <c r="X2100" i="5" s="1"/>
  <c r="E2420" i="5"/>
  <c r="X2420" i="5" s="1"/>
  <c r="H2100" i="5"/>
  <c r="E2441" i="5"/>
  <c r="X2441" i="5" s="1"/>
  <c r="H2420" i="5"/>
  <c r="H1180" i="5"/>
  <c r="F1820" i="5"/>
  <c r="F2100" i="5"/>
  <c r="H2468" i="5"/>
  <c r="A29" i="6"/>
  <c r="E1180" i="5"/>
  <c r="X1180" i="5" s="1"/>
  <c r="F1180" i="5"/>
  <c r="R1340" i="5"/>
  <c r="J2444" i="5"/>
  <c r="F1340" i="5"/>
  <c r="I2444" i="5"/>
  <c r="E1340" i="5"/>
  <c r="X1340" i="5" s="1"/>
  <c r="H1340" i="5"/>
  <c r="R2444" i="5"/>
  <c r="H1124" i="5"/>
  <c r="H2444" i="5"/>
  <c r="F2444" i="5"/>
  <c r="H692" i="5"/>
  <c r="R724" i="5"/>
  <c r="F844" i="5"/>
  <c r="F229" i="5"/>
  <c r="J1977" i="5"/>
  <c r="G1300" i="5"/>
  <c r="R1204" i="5"/>
  <c r="I357" i="5"/>
  <c r="E1204" i="5"/>
  <c r="X1204" i="5" s="1"/>
  <c r="F1204" i="5"/>
  <c r="R692" i="5"/>
  <c r="G1977" i="5"/>
  <c r="E1977" i="5"/>
  <c r="X1977" i="5" s="1"/>
  <c r="G1253" i="5"/>
  <c r="R1316" i="5"/>
  <c r="J844" i="5"/>
  <c r="I844" i="5"/>
  <c r="G844" i="5"/>
  <c r="E1636" i="5"/>
  <c r="X1636" i="5" s="1"/>
  <c r="R844" i="5"/>
  <c r="J1253" i="5"/>
  <c r="E1841" i="5"/>
  <c r="X1841" i="5" s="1"/>
  <c r="F1841" i="5"/>
  <c r="I1841" i="5"/>
  <c r="F2433" i="5"/>
  <c r="G97" i="5"/>
  <c r="F97" i="5"/>
  <c r="H97" i="5"/>
  <c r="J97" i="5"/>
  <c r="J801" i="5"/>
  <c r="E1497" i="5"/>
  <c r="X1497" i="5" s="1"/>
  <c r="J1497" i="5"/>
  <c r="R1969" i="5"/>
  <c r="I1969" i="5"/>
  <c r="H1969" i="5"/>
  <c r="I2121" i="5"/>
  <c r="J2121" i="5"/>
  <c r="F2121" i="5"/>
  <c r="J2225" i="5"/>
  <c r="R2225" i="5"/>
  <c r="R2425" i="5"/>
  <c r="F569" i="5"/>
  <c r="H569" i="5"/>
  <c r="G569" i="5"/>
  <c r="E993" i="5"/>
  <c r="X993" i="5" s="1"/>
  <c r="F993" i="5"/>
  <c r="I993" i="5"/>
  <c r="I1377" i="5"/>
  <c r="G1377" i="5"/>
  <c r="R1377" i="5"/>
  <c r="I1553" i="5"/>
  <c r="E1553" i="5"/>
  <c r="X1553" i="5" s="1"/>
  <c r="G1553" i="5"/>
  <c r="I1609" i="5"/>
  <c r="R1609" i="5"/>
  <c r="G1609" i="5"/>
  <c r="J1609" i="5"/>
  <c r="H1761" i="5"/>
  <c r="I1761" i="5"/>
  <c r="R1865" i="5"/>
  <c r="F1865" i="5"/>
  <c r="I1865" i="5"/>
  <c r="H1865" i="5"/>
  <c r="H1953" i="5"/>
  <c r="R1953" i="5"/>
  <c r="J1953" i="5"/>
  <c r="F1953" i="5"/>
  <c r="E1953" i="5"/>
  <c r="X1953" i="5" s="1"/>
  <c r="I1953" i="5"/>
  <c r="E2033" i="5"/>
  <c r="X2033" i="5" s="1"/>
  <c r="F2033" i="5"/>
  <c r="H2033" i="5"/>
  <c r="I2033" i="5"/>
  <c r="R2033" i="5"/>
  <c r="J2033" i="5"/>
  <c r="I2097" i="5"/>
  <c r="H2097" i="5"/>
  <c r="J2097" i="5"/>
  <c r="E2097" i="5"/>
  <c r="X2097" i="5" s="1"/>
  <c r="R2097" i="5"/>
  <c r="F2097" i="5"/>
  <c r="G2097" i="5"/>
  <c r="R2337" i="5"/>
  <c r="F2369" i="5"/>
  <c r="J2369" i="5"/>
  <c r="R2441" i="5"/>
  <c r="H2441" i="5"/>
  <c r="E209" i="5"/>
  <c r="X209" i="5" s="1"/>
  <c r="F209" i="5"/>
  <c r="R881" i="5"/>
  <c r="E881" i="5"/>
  <c r="X881" i="5" s="1"/>
  <c r="G881" i="5"/>
  <c r="F881" i="5"/>
  <c r="E1105" i="5"/>
  <c r="X1105" i="5" s="1"/>
  <c r="I1105" i="5"/>
  <c r="G1105" i="5"/>
  <c r="H1105" i="5"/>
  <c r="R1105" i="5"/>
  <c r="J1105" i="5"/>
  <c r="F1105" i="5"/>
  <c r="I1793" i="5"/>
  <c r="R1817" i="5"/>
  <c r="J1817" i="5"/>
  <c r="I1817" i="5"/>
  <c r="H1817" i="5"/>
  <c r="F1817" i="5"/>
  <c r="R1841" i="5"/>
  <c r="H1841" i="5"/>
  <c r="H1889" i="5"/>
  <c r="R1889" i="5"/>
  <c r="E1889" i="5"/>
  <c r="X1889" i="5" s="1"/>
  <c r="I2137" i="5"/>
  <c r="E2137" i="5"/>
  <c r="X2137" i="5" s="1"/>
  <c r="R2137" i="5"/>
  <c r="H2137" i="5"/>
  <c r="E2169" i="5"/>
  <c r="X2169" i="5" s="1"/>
  <c r="F2169" i="5"/>
  <c r="H241" i="5"/>
  <c r="E241" i="5"/>
  <c r="X241" i="5" s="1"/>
  <c r="H1057" i="5"/>
  <c r="G1057" i="5"/>
  <c r="E1217" i="5"/>
  <c r="X1217" i="5" s="1"/>
  <c r="F1217" i="5"/>
  <c r="G1561" i="5"/>
  <c r="J1625" i="5"/>
  <c r="R1769" i="5"/>
  <c r="J1769" i="5"/>
  <c r="E1769" i="5"/>
  <c r="X1769" i="5" s="1"/>
  <c r="F1769" i="5"/>
  <c r="I1769" i="5"/>
  <c r="H1769" i="5"/>
  <c r="E2065" i="5"/>
  <c r="X2065" i="5" s="1"/>
  <c r="R2065" i="5"/>
  <c r="F2065" i="5"/>
  <c r="J2065" i="5"/>
  <c r="I2065" i="5"/>
  <c r="F2241" i="5"/>
  <c r="G2377" i="5"/>
  <c r="R2377" i="5"/>
  <c r="F2377" i="5"/>
  <c r="E2377" i="5"/>
  <c r="X2377" i="5" s="1"/>
  <c r="H1649" i="5"/>
  <c r="I1649" i="5"/>
  <c r="R1649" i="5"/>
  <c r="E1649" i="5"/>
  <c r="X1649" i="5" s="1"/>
  <c r="F1649" i="5"/>
  <c r="G1649" i="5"/>
  <c r="J1649" i="5"/>
  <c r="G241" i="5"/>
  <c r="I777" i="5"/>
  <c r="F913" i="5"/>
  <c r="R913" i="5"/>
  <c r="I1129" i="5"/>
  <c r="G1217" i="5"/>
  <c r="R1721" i="5"/>
  <c r="F1721" i="5"/>
  <c r="F1745" i="5"/>
  <c r="R1745" i="5"/>
  <c r="H1745" i="5"/>
  <c r="E1873" i="5"/>
  <c r="X1873" i="5" s="1"/>
  <c r="F1873" i="5"/>
  <c r="R1873" i="5"/>
  <c r="H1873" i="5"/>
  <c r="I1873" i="5"/>
  <c r="H2105" i="5"/>
  <c r="J2105" i="5"/>
  <c r="R2105" i="5"/>
  <c r="I2145" i="5"/>
  <c r="I2177" i="5"/>
  <c r="H2177" i="5"/>
  <c r="J2177" i="5"/>
  <c r="E2177" i="5"/>
  <c r="X2177" i="5" s="1"/>
  <c r="F2177" i="5"/>
  <c r="I2209" i="5"/>
  <c r="E2209" i="5"/>
  <c r="X2209" i="5" s="1"/>
  <c r="R2209" i="5"/>
  <c r="F2209" i="5"/>
  <c r="H2209" i="5"/>
  <c r="F2113" i="5"/>
  <c r="I2113" i="5"/>
  <c r="G1465" i="5"/>
  <c r="E1465" i="5"/>
  <c r="X1465" i="5" s="1"/>
  <c r="H1465" i="5"/>
  <c r="R1465" i="5"/>
  <c r="I1465" i="5"/>
  <c r="J1465" i="5"/>
  <c r="G1569" i="5"/>
  <c r="E1569" i="5"/>
  <c r="X1569" i="5" s="1"/>
  <c r="F1569" i="5"/>
  <c r="J1569" i="5"/>
  <c r="R1801" i="5"/>
  <c r="F1801" i="5"/>
  <c r="E1801" i="5"/>
  <c r="X1801" i="5" s="1"/>
  <c r="H1801" i="5"/>
  <c r="F1825" i="5"/>
  <c r="E1937" i="5"/>
  <c r="X1937" i="5" s="1"/>
  <c r="H1937" i="5"/>
  <c r="R2073" i="5"/>
  <c r="J2073" i="5"/>
  <c r="G2249" i="5"/>
  <c r="H2249" i="5"/>
  <c r="J2249" i="5"/>
  <c r="F2249" i="5"/>
  <c r="E2249" i="5"/>
  <c r="X2249" i="5" s="1"/>
  <c r="I2249" i="5"/>
  <c r="G2353" i="5"/>
  <c r="R2353" i="5"/>
  <c r="I2353" i="5"/>
  <c r="F2353" i="5"/>
  <c r="E2353" i="5"/>
  <c r="X2353" i="5" s="1"/>
  <c r="H2353" i="5"/>
  <c r="R2385" i="5"/>
  <c r="H2385" i="5"/>
  <c r="E2385" i="5"/>
  <c r="X2385" i="5" s="1"/>
  <c r="G2385" i="5"/>
  <c r="F2385" i="5"/>
  <c r="I2385" i="5"/>
  <c r="J2385" i="5"/>
  <c r="I2481" i="5"/>
  <c r="E2481" i="5"/>
  <c r="X2481" i="5" s="1"/>
  <c r="F2481" i="5"/>
  <c r="J2481" i="5"/>
  <c r="H2481" i="5"/>
  <c r="F377" i="5"/>
  <c r="I377" i="5"/>
  <c r="R377" i="5"/>
  <c r="E377" i="5"/>
  <c r="X377" i="5" s="1"/>
  <c r="H377" i="5"/>
  <c r="J377" i="5"/>
  <c r="H785" i="5"/>
  <c r="E1089" i="5"/>
  <c r="X1089" i="5" s="1"/>
  <c r="I1089" i="5"/>
  <c r="H1089" i="5"/>
  <c r="J1089" i="5"/>
  <c r="F1089" i="5"/>
  <c r="R1089" i="5"/>
  <c r="G1089" i="5"/>
  <c r="E1153" i="5"/>
  <c r="X1153" i="5" s="1"/>
  <c r="J1153" i="5"/>
  <c r="H1153" i="5"/>
  <c r="R1153" i="5"/>
  <c r="G1153" i="5"/>
  <c r="R1369" i="5"/>
  <c r="I1369" i="5"/>
  <c r="E1369" i="5"/>
  <c r="X1369" i="5" s="1"/>
  <c r="H1369" i="5"/>
  <c r="I1753" i="5"/>
  <c r="H1753" i="5"/>
  <c r="E1857" i="5"/>
  <c r="X1857" i="5" s="1"/>
  <c r="J1857" i="5"/>
  <c r="I1857" i="5"/>
  <c r="G1857" i="5"/>
  <c r="H1857" i="5"/>
  <c r="R2049" i="5"/>
  <c r="H2049" i="5"/>
  <c r="I2049" i="5"/>
  <c r="E2049" i="5"/>
  <c r="X2049" i="5" s="1"/>
  <c r="J2049" i="5"/>
  <c r="G2049" i="5"/>
  <c r="F2049" i="5"/>
  <c r="G2113" i="5"/>
  <c r="I2153" i="5"/>
  <c r="H2185" i="5"/>
  <c r="F2185" i="5"/>
  <c r="E2217" i="5"/>
  <c r="X2217" i="5" s="1"/>
  <c r="H537" i="5"/>
  <c r="J537" i="5"/>
  <c r="I537" i="5"/>
  <c r="G537" i="5"/>
  <c r="E537" i="5"/>
  <c r="X537" i="5" s="1"/>
  <c r="G1097" i="5"/>
  <c r="H1097" i="5"/>
  <c r="R1097" i="5"/>
  <c r="F1097" i="5"/>
  <c r="E1097" i="5"/>
  <c r="X1097" i="5" s="1"/>
  <c r="I1097" i="5"/>
  <c r="I1481" i="5"/>
  <c r="R1545" i="5"/>
  <c r="F1585" i="5"/>
  <c r="J1705" i="5"/>
  <c r="I1705" i="5"/>
  <c r="R1705" i="5"/>
  <c r="R1729" i="5"/>
  <c r="E1729" i="5"/>
  <c r="X1729" i="5" s="1"/>
  <c r="F1729" i="5"/>
  <c r="I1729" i="5"/>
  <c r="H1729" i="5"/>
  <c r="J1729" i="5"/>
  <c r="J1785" i="5"/>
  <c r="E1785" i="5"/>
  <c r="X1785" i="5" s="1"/>
  <c r="F1785" i="5"/>
  <c r="H1785" i="5"/>
  <c r="I1785" i="5"/>
  <c r="R1833" i="5"/>
  <c r="J1833" i="5"/>
  <c r="E1833" i="5"/>
  <c r="X1833" i="5" s="1"/>
  <c r="I1833" i="5"/>
  <c r="H1833" i="5"/>
  <c r="E1913" i="5"/>
  <c r="X1913" i="5" s="1"/>
  <c r="J1913" i="5"/>
  <c r="I1913" i="5"/>
  <c r="I1945" i="5"/>
  <c r="H2025" i="5"/>
  <c r="R2025" i="5"/>
  <c r="F2025" i="5"/>
  <c r="J2025" i="5"/>
  <c r="I2025" i="5"/>
  <c r="G2057" i="5"/>
  <c r="E2057" i="5"/>
  <c r="X2057" i="5" s="1"/>
  <c r="H2057" i="5"/>
  <c r="R2057" i="5"/>
  <c r="I2057" i="5"/>
  <c r="J2057" i="5"/>
  <c r="I2089" i="5"/>
  <c r="H2297" i="5"/>
  <c r="H2361" i="5"/>
  <c r="R2489" i="5"/>
  <c r="E2489" i="5"/>
  <c r="X2489" i="5" s="1"/>
  <c r="F2489" i="5"/>
  <c r="I1396" i="5"/>
  <c r="I117" i="5"/>
  <c r="J1636" i="5"/>
  <c r="F1716" i="5"/>
  <c r="G1716" i="5"/>
  <c r="I1788" i="5"/>
  <c r="E2220" i="5"/>
  <c r="X2220" i="5" s="1"/>
  <c r="H1868" i="5"/>
  <c r="I1868" i="5"/>
  <c r="H1996" i="5"/>
  <c r="G1996" i="5"/>
  <c r="J1996" i="5"/>
  <c r="G2044" i="5"/>
  <c r="H2044" i="5"/>
  <c r="E2084" i="5"/>
  <c r="X2084" i="5" s="1"/>
  <c r="I2084" i="5"/>
  <c r="J1396" i="5"/>
  <c r="F1996" i="5"/>
  <c r="G860" i="5"/>
  <c r="I1692" i="5"/>
  <c r="R1692" i="5"/>
  <c r="H1692" i="5"/>
  <c r="G1692" i="5"/>
  <c r="E1692" i="5"/>
  <c r="X1692" i="5" s="1"/>
  <c r="J1692" i="5"/>
  <c r="F1692" i="5"/>
  <c r="G1796" i="5"/>
  <c r="F1796" i="5"/>
  <c r="R1796" i="5"/>
  <c r="E1844" i="5"/>
  <c r="X1844" i="5" s="1"/>
  <c r="F2116" i="5"/>
  <c r="H2116" i="5"/>
  <c r="J2116" i="5"/>
  <c r="G1396" i="5"/>
  <c r="H1876" i="5"/>
  <c r="I1900" i="5"/>
  <c r="J2012" i="5"/>
  <c r="G2420" i="5"/>
  <c r="F2420" i="5"/>
  <c r="H1396" i="5"/>
  <c r="F796" i="5"/>
  <c r="J796" i="5"/>
  <c r="F1172" i="5"/>
  <c r="I1172" i="5"/>
  <c r="E1172" i="5"/>
  <c r="X1172" i="5" s="1"/>
  <c r="J1172" i="5"/>
  <c r="I1748" i="5"/>
  <c r="R2068" i="5"/>
  <c r="F2068" i="5"/>
  <c r="H2068" i="5"/>
  <c r="E2068" i="5"/>
  <c r="X2068" i="5" s="1"/>
  <c r="I2068" i="5"/>
  <c r="G2068" i="5"/>
  <c r="J2068" i="5"/>
  <c r="F2124" i="5"/>
  <c r="R1396" i="5"/>
  <c r="H2452" i="5"/>
  <c r="H908" i="5"/>
  <c r="F908" i="5"/>
  <c r="H1668" i="5"/>
  <c r="G1916" i="5"/>
  <c r="F1916" i="5"/>
  <c r="E1916" i="5"/>
  <c r="X1916" i="5" s="1"/>
  <c r="R1916" i="5"/>
  <c r="H1916" i="5"/>
  <c r="J1916" i="5"/>
  <c r="I1916" i="5"/>
  <c r="E2468" i="5"/>
  <c r="X2468" i="5" s="1"/>
  <c r="F2468" i="5"/>
  <c r="R1196" i="5"/>
  <c r="H1196" i="5"/>
  <c r="J1196" i="5"/>
  <c r="E1196" i="5"/>
  <c r="X1196" i="5" s="1"/>
  <c r="J2140" i="5"/>
  <c r="R2140" i="5"/>
  <c r="I2140" i="5"/>
  <c r="E2140" i="5"/>
  <c r="X2140" i="5" s="1"/>
  <c r="F2140" i="5"/>
  <c r="H2140" i="5"/>
  <c r="G2140" i="5"/>
  <c r="H1388" i="5"/>
  <c r="J1388" i="5"/>
  <c r="F1388" i="5"/>
  <c r="J1420" i="5"/>
  <c r="F1684" i="5"/>
  <c r="R1684" i="5"/>
  <c r="I1684" i="5"/>
  <c r="I1860" i="5"/>
  <c r="E1860" i="5"/>
  <c r="X1860" i="5" s="1"/>
  <c r="H1860" i="5"/>
  <c r="F1860" i="5"/>
  <c r="R1860" i="5"/>
  <c r="H1932" i="5"/>
  <c r="G1988" i="5"/>
  <c r="E1988" i="5"/>
  <c r="X1988" i="5" s="1"/>
  <c r="R1988" i="5"/>
  <c r="F1988" i="5"/>
  <c r="I1988" i="5"/>
  <c r="J1988" i="5"/>
  <c r="H1988" i="5"/>
  <c r="J868" i="5"/>
  <c r="F868" i="5"/>
  <c r="R868" i="5"/>
  <c r="E868" i="5"/>
  <c r="X868" i="5" s="1"/>
  <c r="H868" i="5"/>
  <c r="I868" i="5"/>
  <c r="F1140" i="5"/>
  <c r="H1244" i="5"/>
  <c r="H1300" i="5"/>
  <c r="E1300" i="5"/>
  <c r="X1300" i="5" s="1"/>
  <c r="G1364" i="5"/>
  <c r="E1364" i="5"/>
  <c r="X1364" i="5" s="1"/>
  <c r="H1364" i="5"/>
  <c r="E700" i="5"/>
  <c r="X700" i="5" s="1"/>
  <c r="J876" i="5"/>
  <c r="G732" i="5"/>
  <c r="J732" i="5"/>
  <c r="I732" i="5"/>
  <c r="G948" i="5"/>
  <c r="E948" i="5"/>
  <c r="X948" i="5" s="1"/>
  <c r="G1148" i="5"/>
  <c r="F1148" i="5"/>
  <c r="I1148" i="5"/>
  <c r="F1220" i="5"/>
  <c r="E1220" i="5"/>
  <c r="X1220" i="5" s="1"/>
  <c r="I1220" i="5"/>
  <c r="I1308" i="5"/>
  <c r="J1308" i="5"/>
  <c r="G812" i="5"/>
  <c r="J812" i="5"/>
  <c r="H812" i="5"/>
  <c r="J956" i="5"/>
  <c r="E956" i="5"/>
  <c r="X956" i="5" s="1"/>
  <c r="H956" i="5"/>
  <c r="I884" i="5"/>
  <c r="F884" i="5"/>
  <c r="R884" i="5"/>
  <c r="J1124" i="5"/>
  <c r="F1124" i="5"/>
  <c r="F1228" i="5"/>
  <c r="F828" i="5"/>
  <c r="J1036" i="5"/>
  <c r="I1036" i="5"/>
  <c r="H1348" i="5"/>
  <c r="F1284" i="5"/>
  <c r="F485" i="5"/>
  <c r="H485" i="5"/>
  <c r="G485" i="5"/>
  <c r="F357" i="5"/>
  <c r="J357" i="5"/>
  <c r="R357" i="5"/>
  <c r="E357" i="5"/>
  <c r="X357" i="5" s="1"/>
  <c r="E765" i="5"/>
  <c r="X765" i="5" s="1"/>
  <c r="G765" i="5"/>
  <c r="J765" i="5"/>
  <c r="F797" i="5"/>
  <c r="R797" i="5"/>
  <c r="E797" i="5"/>
  <c r="X797" i="5" s="1"/>
  <c r="G797" i="5"/>
  <c r="H797" i="5"/>
  <c r="I797" i="5"/>
  <c r="H829" i="5"/>
  <c r="R829" i="5"/>
  <c r="F829" i="5"/>
  <c r="I829" i="5"/>
  <c r="G829" i="5"/>
  <c r="E829" i="5"/>
  <c r="X829" i="5" s="1"/>
  <c r="J829" i="5"/>
  <c r="I869" i="5"/>
  <c r="R869" i="5"/>
  <c r="H869" i="5"/>
  <c r="J869" i="5"/>
  <c r="E869" i="5"/>
  <c r="X869" i="5" s="1"/>
  <c r="I957" i="5"/>
  <c r="R957" i="5"/>
  <c r="E957" i="5"/>
  <c r="X957" i="5" s="1"/>
  <c r="F957" i="5"/>
  <c r="G957" i="5"/>
  <c r="H957" i="5"/>
  <c r="R1069" i="5"/>
  <c r="E1069" i="5"/>
  <c r="X1069" i="5" s="1"/>
  <c r="H1125" i="5"/>
  <c r="F1125" i="5"/>
  <c r="R1125" i="5"/>
  <c r="I1125" i="5"/>
  <c r="H1253" i="5"/>
  <c r="R1253" i="5"/>
  <c r="I1469" i="5"/>
  <c r="E1469" i="5"/>
  <c r="X1469" i="5" s="1"/>
  <c r="J1469" i="5"/>
  <c r="H1469" i="5"/>
  <c r="R1469" i="5"/>
  <c r="F1469" i="5"/>
  <c r="H1533" i="5"/>
  <c r="I1533" i="5"/>
  <c r="E1533" i="5"/>
  <c r="X1533" i="5" s="1"/>
  <c r="F1533" i="5"/>
  <c r="G1533" i="5"/>
  <c r="J1533" i="5"/>
  <c r="I1589" i="5"/>
  <c r="E1589" i="5"/>
  <c r="X1589" i="5" s="1"/>
  <c r="H1589" i="5"/>
  <c r="G1589" i="5"/>
  <c r="J1589" i="5"/>
  <c r="H1653" i="5"/>
  <c r="I1653" i="5"/>
  <c r="R1821" i="5"/>
  <c r="H1821" i="5"/>
  <c r="I1821" i="5"/>
  <c r="J1821" i="5"/>
  <c r="H1869" i="5"/>
  <c r="G1869" i="5"/>
  <c r="E1869" i="5"/>
  <c r="X1869" i="5" s="1"/>
  <c r="E101" i="5"/>
  <c r="X101" i="5" s="1"/>
  <c r="F101" i="5"/>
  <c r="R101" i="5"/>
  <c r="I101" i="5"/>
  <c r="J101" i="5"/>
  <c r="H277" i="5"/>
  <c r="R277" i="5"/>
  <c r="I277" i="5"/>
  <c r="R317" i="5"/>
  <c r="F549" i="5"/>
  <c r="I549" i="5"/>
  <c r="E549" i="5"/>
  <c r="X549" i="5" s="1"/>
  <c r="E725" i="5"/>
  <c r="X725" i="5" s="1"/>
  <c r="J725" i="5"/>
  <c r="R725" i="5"/>
  <c r="H725" i="5"/>
  <c r="G725" i="5"/>
  <c r="E901" i="5"/>
  <c r="X901" i="5" s="1"/>
  <c r="G901" i="5"/>
  <c r="I901" i="5"/>
  <c r="E933" i="5"/>
  <c r="X933" i="5" s="1"/>
  <c r="I933" i="5"/>
  <c r="F933" i="5"/>
  <c r="R933" i="5"/>
  <c r="H1101" i="5"/>
  <c r="F1101" i="5"/>
  <c r="G1101" i="5"/>
  <c r="F1165" i="5"/>
  <c r="H1165" i="5"/>
  <c r="J1165" i="5"/>
  <c r="F1301" i="5"/>
  <c r="G1301" i="5"/>
  <c r="R1301" i="5"/>
  <c r="I1381" i="5"/>
  <c r="F1381" i="5"/>
  <c r="H1381" i="5"/>
  <c r="R1381" i="5"/>
  <c r="J1381" i="5"/>
  <c r="H2317" i="5"/>
  <c r="E2317" i="5"/>
  <c r="X2317" i="5" s="1"/>
  <c r="I2357" i="5"/>
  <c r="E2357" i="5"/>
  <c r="X2357" i="5" s="1"/>
  <c r="J389" i="5"/>
  <c r="F773" i="5"/>
  <c r="R773" i="5"/>
  <c r="H773" i="5"/>
  <c r="J773" i="5"/>
  <c r="E773" i="5"/>
  <c r="X773" i="5" s="1"/>
  <c r="H805" i="5"/>
  <c r="J805" i="5"/>
  <c r="R805" i="5"/>
  <c r="G805" i="5"/>
  <c r="G837" i="5"/>
  <c r="I837" i="5"/>
  <c r="J837" i="5"/>
  <c r="H837" i="5"/>
  <c r="R837" i="5"/>
  <c r="F885" i="5"/>
  <c r="R885" i="5"/>
  <c r="I885" i="5"/>
  <c r="E885" i="5"/>
  <c r="X885" i="5" s="1"/>
  <c r="E965" i="5"/>
  <c r="X965" i="5" s="1"/>
  <c r="H965" i="5"/>
  <c r="I965" i="5"/>
  <c r="E1133" i="5"/>
  <c r="X1133" i="5" s="1"/>
  <c r="R1501" i="5"/>
  <c r="E1541" i="5"/>
  <c r="X1541" i="5" s="1"/>
  <c r="I1597" i="5"/>
  <c r="E1597" i="5"/>
  <c r="X1597" i="5" s="1"/>
  <c r="R1597" i="5"/>
  <c r="G1597" i="5"/>
  <c r="F1597" i="5"/>
  <c r="F1661" i="5"/>
  <c r="I1661" i="5"/>
  <c r="J1661" i="5"/>
  <c r="R1661" i="5"/>
  <c r="R2245" i="5"/>
  <c r="F2245" i="5"/>
  <c r="E325" i="5"/>
  <c r="X325" i="5" s="1"/>
  <c r="F397" i="5"/>
  <c r="I397" i="5"/>
  <c r="E397" i="5"/>
  <c r="X397" i="5" s="1"/>
  <c r="H397" i="5"/>
  <c r="G397" i="5"/>
  <c r="J557" i="5"/>
  <c r="F557" i="5"/>
  <c r="G557" i="5"/>
  <c r="J597" i="5"/>
  <c r="F597" i="5"/>
  <c r="H597" i="5"/>
  <c r="F733" i="5"/>
  <c r="H909" i="5"/>
  <c r="I909" i="5"/>
  <c r="R909" i="5"/>
  <c r="F909" i="5"/>
  <c r="G909" i="5"/>
  <c r="F1029" i="5"/>
  <c r="F1077" i="5"/>
  <c r="I1077" i="5"/>
  <c r="R1077" i="5"/>
  <c r="I1173" i="5"/>
  <c r="F1261" i="5"/>
  <c r="F1437" i="5"/>
  <c r="I1437" i="5"/>
  <c r="H1437" i="5"/>
  <c r="I2325" i="5"/>
  <c r="R2325" i="5"/>
  <c r="F2325" i="5"/>
  <c r="R2381" i="5"/>
  <c r="R141" i="5"/>
  <c r="H141" i="5"/>
  <c r="E141" i="5"/>
  <c r="X141" i="5" s="1"/>
  <c r="F141" i="5"/>
  <c r="J173" i="5"/>
  <c r="R173" i="5"/>
  <c r="H229" i="5"/>
  <c r="R229" i="5"/>
  <c r="J229" i="5"/>
  <c r="I229" i="5"/>
  <c r="I605" i="5"/>
  <c r="R781" i="5"/>
  <c r="H813" i="5"/>
  <c r="F813" i="5"/>
  <c r="I845" i="5"/>
  <c r="J845" i="5"/>
  <c r="G845" i="5"/>
  <c r="H941" i="5"/>
  <c r="J941" i="5"/>
  <c r="R941" i="5"/>
  <c r="J973" i="5"/>
  <c r="I973" i="5"/>
  <c r="E973" i="5"/>
  <c r="X973" i="5" s="1"/>
  <c r="G1141" i="5"/>
  <c r="G1325" i="5"/>
  <c r="H1325" i="5"/>
  <c r="J1325" i="5"/>
  <c r="R1325" i="5"/>
  <c r="R1509" i="5"/>
  <c r="F1677" i="5"/>
  <c r="R1677" i="5"/>
  <c r="J1677" i="5"/>
  <c r="I1677" i="5"/>
  <c r="F1773" i="5"/>
  <c r="E1773" i="5"/>
  <c r="X1773" i="5" s="1"/>
  <c r="H1773" i="5"/>
  <c r="I1941" i="5"/>
  <c r="E1941" i="5"/>
  <c r="X1941" i="5" s="1"/>
  <c r="J1941" i="5"/>
  <c r="F1941" i="5"/>
  <c r="R1941" i="5"/>
  <c r="J69" i="5"/>
  <c r="I69" i="5"/>
  <c r="R69" i="5"/>
  <c r="F69" i="5"/>
  <c r="F117" i="5"/>
  <c r="J117" i="5"/>
  <c r="R293" i="5"/>
  <c r="I293" i="5"/>
  <c r="H293" i="5"/>
  <c r="H469" i="5"/>
  <c r="E469" i="5"/>
  <c r="X469" i="5" s="1"/>
  <c r="I469" i="5"/>
  <c r="F1037" i="5"/>
  <c r="R1037" i="5"/>
  <c r="H1061" i="5"/>
  <c r="I1061" i="5"/>
  <c r="E1061" i="5"/>
  <c r="X1061" i="5" s="1"/>
  <c r="G1061" i="5"/>
  <c r="R1085" i="5"/>
  <c r="J1085" i="5"/>
  <c r="H1085" i="5"/>
  <c r="G1085" i="5"/>
  <c r="F1085" i="5"/>
  <c r="R1285" i="5"/>
  <c r="E1285" i="5"/>
  <c r="X1285" i="5" s="1"/>
  <c r="E1365" i="5"/>
  <c r="X1365" i="5" s="1"/>
  <c r="I2341" i="5"/>
  <c r="R2341" i="5"/>
  <c r="E2341" i="5"/>
  <c r="X2341" i="5" s="1"/>
  <c r="H2341" i="5"/>
  <c r="F2341" i="5"/>
  <c r="J2341" i="5"/>
  <c r="J93" i="5"/>
  <c r="T93" i="5"/>
  <c r="G93" i="5"/>
  <c r="H93" i="5"/>
  <c r="I93" i="5"/>
  <c r="F93" i="5"/>
  <c r="E149" i="5"/>
  <c r="X149" i="5" s="1"/>
  <c r="E349" i="5"/>
  <c r="X349" i="5" s="1"/>
  <c r="J349" i="5"/>
  <c r="H349" i="5"/>
  <c r="F349" i="5"/>
  <c r="R349" i="5"/>
  <c r="I349" i="5"/>
  <c r="J445" i="5"/>
  <c r="H445" i="5"/>
  <c r="J533" i="5"/>
  <c r="F533" i="5"/>
  <c r="H533" i="5"/>
  <c r="R533" i="5"/>
  <c r="I533" i="5"/>
  <c r="E533" i="5"/>
  <c r="X533" i="5" s="1"/>
  <c r="I821" i="5"/>
  <c r="F949" i="5"/>
  <c r="R949" i="5"/>
  <c r="J949" i="5"/>
  <c r="G949" i="5"/>
  <c r="F989" i="5"/>
  <c r="R989" i="5"/>
  <c r="J989" i="5"/>
  <c r="H989" i="5"/>
  <c r="I989" i="5"/>
  <c r="J1445" i="5"/>
  <c r="E1445" i="5"/>
  <c r="X1445" i="5" s="1"/>
  <c r="I1445" i="5"/>
  <c r="H1445" i="5"/>
  <c r="H1525" i="5"/>
  <c r="E1525" i="5"/>
  <c r="X1525" i="5" s="1"/>
  <c r="G1525" i="5"/>
  <c r="J1525" i="5"/>
  <c r="J1573" i="5"/>
  <c r="H1573" i="5"/>
  <c r="I1573" i="5"/>
  <c r="E1573" i="5"/>
  <c r="X1573" i="5" s="1"/>
  <c r="R1709" i="5"/>
  <c r="H1741" i="5"/>
  <c r="E1965" i="5"/>
  <c r="X1965" i="5" s="1"/>
  <c r="I1965" i="5"/>
  <c r="J1965" i="5"/>
  <c r="F1965" i="5"/>
  <c r="R125" i="5"/>
  <c r="E125" i="5"/>
  <c r="X125" i="5" s="1"/>
  <c r="G125" i="5"/>
  <c r="F125" i="5"/>
  <c r="I125" i="5"/>
  <c r="H125" i="5"/>
  <c r="J125" i="5"/>
  <c r="F197" i="5"/>
  <c r="J197" i="5"/>
  <c r="J237" i="5"/>
  <c r="R301" i="5"/>
  <c r="I301" i="5"/>
  <c r="J301" i="5"/>
  <c r="E301" i="5"/>
  <c r="X301" i="5" s="1"/>
  <c r="G301" i="5"/>
  <c r="H421" i="5"/>
  <c r="R453" i="5"/>
  <c r="H453" i="5"/>
  <c r="I453" i="5"/>
  <c r="F453" i="5"/>
  <c r="E453" i="5"/>
  <c r="X453" i="5" s="1"/>
  <c r="J453" i="5"/>
  <c r="R477" i="5"/>
  <c r="I477" i="5"/>
  <c r="J477" i="5"/>
  <c r="F477" i="5"/>
  <c r="E509" i="5"/>
  <c r="X509" i="5" s="1"/>
  <c r="F621" i="5"/>
  <c r="R621" i="5"/>
  <c r="J621" i="5"/>
  <c r="I621" i="5"/>
  <c r="H677" i="5"/>
  <c r="E925" i="5"/>
  <c r="X925" i="5" s="1"/>
  <c r="R925" i="5"/>
  <c r="G925" i="5"/>
  <c r="H925" i="5"/>
  <c r="E1045" i="5"/>
  <c r="X1045" i="5" s="1"/>
  <c r="R1045" i="5"/>
  <c r="H1045" i="5"/>
  <c r="I1045" i="5"/>
  <c r="J1045" i="5"/>
  <c r="G1045" i="5"/>
  <c r="R1093" i="5"/>
  <c r="I1093" i="5"/>
  <c r="H1093" i="5"/>
  <c r="J1093" i="5"/>
  <c r="G1093" i="5"/>
  <c r="R1149" i="5"/>
  <c r="R1205" i="5"/>
  <c r="H1205" i="5"/>
  <c r="E1205" i="5"/>
  <c r="X1205" i="5" s="1"/>
  <c r="J1341" i="5"/>
  <c r="I1373" i="5"/>
  <c r="E1373" i="5"/>
  <c r="X1373" i="5" s="1"/>
  <c r="F1373" i="5"/>
  <c r="H1373" i="5"/>
  <c r="J1373" i="5"/>
  <c r="R1373" i="5"/>
  <c r="F2293" i="5"/>
  <c r="H2293" i="5"/>
  <c r="J2293" i="5"/>
  <c r="I2293" i="5"/>
  <c r="R2293" i="5"/>
  <c r="E2293" i="5"/>
  <c r="X2293" i="5" s="1"/>
  <c r="E2349" i="5"/>
  <c r="X2349" i="5" s="1"/>
  <c r="H1964" i="5"/>
  <c r="F1964" i="5"/>
  <c r="G132" i="5"/>
  <c r="I132" i="5"/>
  <c r="F1756" i="5"/>
  <c r="E1756" i="5"/>
  <c r="X1756" i="5" s="1"/>
  <c r="H556" i="5"/>
  <c r="E556" i="5"/>
  <c r="X556" i="5" s="1"/>
  <c r="J556" i="5"/>
  <c r="R556" i="5"/>
  <c r="I556" i="5"/>
  <c r="F556" i="5"/>
  <c r="G556" i="5"/>
  <c r="I764" i="5"/>
  <c r="H1908" i="5"/>
  <c r="E1908" i="5"/>
  <c r="X1908" i="5" s="1"/>
  <c r="F1980" i="5"/>
  <c r="I2236" i="5"/>
  <c r="E180" i="5"/>
  <c r="X180" i="5" s="1"/>
  <c r="J180" i="5"/>
  <c r="F180" i="5"/>
  <c r="G180" i="5"/>
  <c r="H636" i="5"/>
  <c r="R636" i="5"/>
  <c r="I636" i="5"/>
  <c r="E636" i="5"/>
  <c r="X636" i="5" s="1"/>
  <c r="J636" i="5"/>
  <c r="E1924" i="5"/>
  <c r="X1924" i="5" s="1"/>
  <c r="R1924" i="5"/>
  <c r="F1924" i="5"/>
  <c r="J1924" i="5"/>
  <c r="I1924" i="5"/>
  <c r="H1924" i="5"/>
  <c r="H2132" i="5"/>
  <c r="I2132" i="5"/>
  <c r="J580" i="5"/>
  <c r="I580" i="5"/>
  <c r="E580" i="5"/>
  <c r="X580" i="5" s="1"/>
  <c r="F580" i="5"/>
  <c r="E1732" i="5"/>
  <c r="X1732" i="5" s="1"/>
  <c r="J1732" i="5"/>
  <c r="H1780" i="5"/>
  <c r="R1780" i="5"/>
  <c r="I1780" i="5"/>
  <c r="E1780" i="5"/>
  <c r="X1780" i="5" s="1"/>
  <c r="E100" i="5"/>
  <c r="X100" i="5" s="1"/>
  <c r="J100" i="5"/>
  <c r="H100" i="5"/>
  <c r="G100" i="5"/>
  <c r="G204" i="5"/>
  <c r="H204" i="5"/>
  <c r="I652" i="5"/>
  <c r="E652" i="5"/>
  <c r="X652" i="5" s="1"/>
  <c r="F2164" i="5"/>
  <c r="I2164" i="5"/>
  <c r="J2164" i="5"/>
  <c r="E116" i="5"/>
  <c r="X116" i="5" s="1"/>
  <c r="I116" i="5"/>
  <c r="J1740" i="5"/>
  <c r="I1740" i="5"/>
  <c r="F1740" i="5"/>
  <c r="R1740" i="5"/>
  <c r="R2306" i="5"/>
  <c r="R1269" i="5"/>
  <c r="H1269" i="5"/>
  <c r="F1269" i="5"/>
  <c r="F1157" i="5"/>
  <c r="E1157" i="5"/>
  <c r="X1157" i="5" s="1"/>
  <c r="I1157" i="5"/>
  <c r="R1157" i="5"/>
  <c r="S78" i="5"/>
  <c r="S89" i="5"/>
  <c r="S75" i="5"/>
  <c r="S73" i="5"/>
  <c r="S85" i="5"/>
  <c r="S68" i="5"/>
  <c r="S88" i="5"/>
  <c r="T69" i="5"/>
  <c r="S72" i="5"/>
  <c r="S74" i="5"/>
  <c r="S93" i="5"/>
  <c r="S69" i="5"/>
  <c r="F24" i="6"/>
  <c r="F21" i="6"/>
  <c r="F23" i="6"/>
  <c r="F43" i="6" s="1"/>
  <c r="H43" i="6" s="1"/>
  <c r="F20" i="6"/>
  <c r="H1023" i="5"/>
  <c r="F1023" i="5"/>
  <c r="E1023" i="5"/>
  <c r="X1023" i="5" s="1"/>
  <c r="G1023" i="5"/>
  <c r="I1023" i="5"/>
  <c r="J1023" i="5"/>
  <c r="R1023" i="5"/>
  <c r="J1200" i="5"/>
  <c r="R1200" i="5"/>
  <c r="I1200" i="5"/>
  <c r="R1940"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F269" i="5"/>
  <c r="G1260" i="5"/>
  <c r="F1108" i="5"/>
  <c r="E1108" i="5"/>
  <c r="X1108" i="5" s="1"/>
  <c r="F1331" i="5"/>
  <c r="E1331" i="5"/>
  <c r="X1331" i="5" s="1"/>
  <c r="R1299" i="5"/>
  <c r="E1299" i="5"/>
  <c r="X1299" i="5" s="1"/>
  <c r="H1299" i="5"/>
  <c r="F1267" i="5"/>
  <c r="R1267" i="5"/>
  <c r="E648" i="5"/>
  <c r="X648" i="5" s="1"/>
  <c r="F648" i="5"/>
  <c r="H584" i="5"/>
  <c r="I584" i="5"/>
  <c r="H488" i="5"/>
  <c r="J488" i="5"/>
  <c r="I488" i="5"/>
  <c r="H360" i="5"/>
  <c r="F360" i="5"/>
  <c r="G360" i="5"/>
  <c r="G296" i="5"/>
  <c r="E296" i="5"/>
  <c r="X296" i="5" s="1"/>
  <c r="H296" i="5"/>
  <c r="G104" i="5"/>
  <c r="I104" i="5"/>
  <c r="F104" i="5"/>
  <c r="E104" i="5"/>
  <c r="X104" i="5" s="1"/>
  <c r="R1627" i="5"/>
  <c r="G1627" i="5"/>
  <c r="J1627" i="5"/>
  <c r="H1627" i="5"/>
  <c r="F1627" i="5"/>
  <c r="R1899" i="5"/>
  <c r="H1899" i="5"/>
  <c r="J1899" i="5"/>
  <c r="F1899" i="5"/>
  <c r="E1899" i="5"/>
  <c r="X1899" i="5" s="1"/>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F276" i="5"/>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R132" i="5"/>
  <c r="J1964" i="5"/>
  <c r="I1637" i="5"/>
  <c r="E1501" i="5"/>
  <c r="X1501" i="5" s="1"/>
  <c r="G1349" i="5"/>
  <c r="R2028" i="5"/>
  <c r="F692" i="5"/>
  <c r="I692" i="5"/>
  <c r="E692" i="5"/>
  <c r="X692" i="5" s="1"/>
  <c r="E724" i="5"/>
  <c r="X724" i="5" s="1"/>
  <c r="H756" i="5"/>
  <c r="R756" i="5"/>
  <c r="G756" i="5"/>
  <c r="F756" i="5"/>
  <c r="J1204" i="5"/>
  <c r="I1204" i="5"/>
  <c r="H1204" i="5"/>
  <c r="G1204" i="5"/>
  <c r="F1300" i="5"/>
  <c r="R1300" i="5"/>
  <c r="F652" i="5"/>
  <c r="R1732" i="5"/>
  <c r="F132" i="5"/>
  <c r="E1964" i="5"/>
  <c r="X1964" i="5" s="1"/>
  <c r="E1637" i="5"/>
  <c r="X1637" i="5" s="1"/>
  <c r="I1349" i="5"/>
  <c r="J2028" i="5"/>
  <c r="R2076" i="5"/>
  <c r="F1936" i="5"/>
  <c r="I1936" i="5"/>
  <c r="J1936" i="5"/>
  <c r="R1936" i="5"/>
  <c r="G1936" i="5"/>
  <c r="E1936" i="5"/>
  <c r="X1936" i="5" s="1"/>
  <c r="H1936" i="5"/>
  <c r="F1948" i="5"/>
  <c r="J1948" i="5"/>
  <c r="H1637" i="5"/>
  <c r="I1181" i="5"/>
  <c r="R796" i="5"/>
  <c r="H796" i="5"/>
  <c r="E1708" i="5"/>
  <c r="X1708" i="5" s="1"/>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H1652" i="5"/>
  <c r="H652" i="5"/>
  <c r="R1637" i="5"/>
  <c r="F1181" i="5"/>
  <c r="I637" i="5"/>
  <c r="G780" i="5"/>
  <c r="F780" i="5"/>
  <c r="F2260" i="5"/>
  <c r="H2260" i="5"/>
  <c r="I2260" i="5"/>
  <c r="E2260" i="5"/>
  <c r="X2260" i="5" s="1"/>
  <c r="J2260" i="5"/>
  <c r="E1349" i="5"/>
  <c r="X1349" i="5" s="1"/>
  <c r="J780" i="5"/>
  <c r="J1637" i="5"/>
  <c r="J1181" i="5"/>
  <c r="R2260" i="5"/>
  <c r="F676" i="5"/>
  <c r="R676" i="5"/>
  <c r="G676" i="5"/>
  <c r="H676" i="5"/>
  <c r="E676" i="5"/>
  <c r="X676" i="5" s="1"/>
  <c r="I676"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J1700" i="5"/>
  <c r="F1700" i="5"/>
  <c r="E2076" i="5"/>
  <c r="X2076" i="5" s="1"/>
  <c r="I2076" i="5"/>
  <c r="J132" i="5"/>
  <c r="I1964" i="5"/>
  <c r="F1637" i="5"/>
  <c r="H1501" i="5"/>
  <c r="R2356" i="5"/>
  <c r="G229" i="5"/>
  <c r="E2356" i="5"/>
  <c r="X2356" i="5" s="1"/>
  <c r="H1948" i="5"/>
  <c r="G293" i="5"/>
  <c r="E293" i="5"/>
  <c r="X293" i="5" s="1"/>
  <c r="F293" i="5"/>
  <c r="E2048" i="5"/>
  <c r="X2048" i="5" s="1"/>
  <c r="J440" i="5"/>
  <c r="F2431" i="5"/>
  <c r="J1759" i="5"/>
  <c r="I1724" i="5"/>
  <c r="G992" i="5"/>
  <c r="R751" i="5"/>
  <c r="J939" i="5"/>
  <c r="I1759" i="5"/>
  <c r="F1396" i="5"/>
  <c r="J1724" i="5"/>
  <c r="R2048" i="5"/>
  <c r="R600" i="5"/>
  <c r="H1587" i="5"/>
  <c r="I579" i="5"/>
  <c r="AB1957" i="5"/>
  <c r="G469" i="5"/>
  <c r="J469" i="5"/>
  <c r="F469" i="5"/>
  <c r="R46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509" i="5"/>
  <c r="G1509" i="5"/>
  <c r="F1509" i="5"/>
  <c r="H1509" i="5"/>
  <c r="G1573" i="5"/>
  <c r="F1573" i="5"/>
  <c r="R1573" i="5"/>
  <c r="H596" i="5"/>
  <c r="I596" i="5"/>
  <c r="F596" i="5"/>
  <c r="R596" i="5"/>
  <c r="I700" i="5"/>
  <c r="H700" i="5"/>
  <c r="F700" i="5"/>
  <c r="J700" i="5"/>
  <c r="H732" i="5"/>
  <c r="E732" i="5"/>
  <c r="X732" i="5" s="1"/>
  <c r="R732"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R2132" i="5"/>
  <c r="J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G1965" i="5"/>
  <c r="H1965" i="5"/>
  <c r="G2317" i="5"/>
  <c r="I2317" i="5"/>
  <c r="F2317" i="5"/>
  <c r="J2317" i="5"/>
  <c r="R2317" i="5"/>
  <c r="E828" i="5"/>
  <c r="X828" i="5" s="1"/>
  <c r="J828"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s="1"/>
  <c r="V2170" i="5"/>
  <c r="G2170" i="5" s="1"/>
  <c r="V2162" i="5"/>
  <c r="E2162" i="5" s="1"/>
  <c r="X2162" i="5" s="1"/>
  <c r="AB2162" i="5"/>
  <c r="V2114" i="5"/>
  <c r="G2114" i="5" s="1"/>
  <c r="AB2114" i="5"/>
  <c r="V2098" i="5"/>
  <c r="G2098" i="5"/>
  <c r="V2082" i="5"/>
  <c r="V2058" i="5"/>
  <c r="G2058" i="5"/>
  <c r="AB2058" i="5"/>
  <c r="V1994" i="5"/>
  <c r="AB1994" i="5"/>
  <c r="V1938" i="5"/>
  <c r="R1938" i="5"/>
  <c r="AB1938" i="5"/>
  <c r="V1914" i="5"/>
  <c r="AB1914" i="5"/>
  <c r="V1882" i="5"/>
  <c r="G1882" i="5" s="1"/>
  <c r="V1834" i="5"/>
  <c r="AB1834" i="5"/>
  <c r="V1826" i="5"/>
  <c r="AB1826" i="5"/>
  <c r="V1786" i="5"/>
  <c r="G1786" i="5" s="1"/>
  <c r="AB1786" i="5"/>
  <c r="H1762" i="5"/>
  <c r="J1762" i="5"/>
  <c r="E1762" i="5"/>
  <c r="X1762" i="5" s="1"/>
  <c r="R1762" i="5"/>
  <c r="F1762" i="5"/>
  <c r="I1762" i="5"/>
  <c r="V1730" i="5"/>
  <c r="AB1730" i="5"/>
  <c r="E1650" i="5"/>
  <c r="X1650" i="5" s="1"/>
  <c r="R1650" i="5"/>
  <c r="V1634" i="5"/>
  <c r="V1514" i="5"/>
  <c r="AB1514" i="5"/>
  <c r="F1506" i="5"/>
  <c r="I1506" i="5"/>
  <c r="E1506" i="5"/>
  <c r="X1506" i="5" s="1"/>
  <c r="V1466" i="5"/>
  <c r="AB1466" i="5"/>
  <c r="V1434" i="5"/>
  <c r="G1434" i="5"/>
  <c r="AB1434" i="5"/>
  <c r="V1418" i="5"/>
  <c r="AB1418" i="5"/>
  <c r="V1386" i="5"/>
  <c r="G1386" i="5"/>
  <c r="AB1386" i="5"/>
  <c r="E1330" i="5"/>
  <c r="X1330" i="5" s="1"/>
  <c r="J1330" i="5"/>
  <c r="V1290" i="5"/>
  <c r="G1290" i="5" s="1"/>
  <c r="V1266" i="5"/>
  <c r="AB1266" i="5"/>
  <c r="V1234" i="5"/>
  <c r="AB1234" i="5"/>
  <c r="V1170" i="5"/>
  <c r="G1170" i="5" s="1"/>
  <c r="V1162" i="5"/>
  <c r="AB1162" i="5"/>
  <c r="V1154" i="5"/>
  <c r="AB1154" i="5"/>
  <c r="V1106" i="5"/>
  <c r="G1106" i="5"/>
  <c r="V1090" i="5"/>
  <c r="G1090" i="5" s="1"/>
  <c r="H1058" i="5"/>
  <c r="F1058" i="5"/>
  <c r="I1058" i="5"/>
  <c r="E1058" i="5"/>
  <c r="X1058" i="5" s="1"/>
  <c r="V1026" i="5"/>
  <c r="G1026" i="5"/>
  <c r="F938" i="5"/>
  <c r="J938" i="5"/>
  <c r="I938" i="5"/>
  <c r="H938" i="5"/>
  <c r="E938" i="5"/>
  <c r="X938" i="5" s="1"/>
  <c r="V874" i="5"/>
  <c r="AB874" i="5"/>
  <c r="V834" i="5"/>
  <c r="E834" i="5" s="1"/>
  <c r="X834" i="5" s="1"/>
  <c r="AB834" i="5"/>
  <c r="V770" i="5"/>
  <c r="AB770" i="5"/>
  <c r="V754" i="5"/>
  <c r="AB754" i="5"/>
  <c r="V730" i="5"/>
  <c r="G730" i="5" s="1"/>
  <c r="AB730" i="5"/>
  <c r="V698" i="5"/>
  <c r="AB698" i="5"/>
  <c r="V666" i="5"/>
  <c r="G666" i="5" s="1"/>
  <c r="AB666" i="5"/>
  <c r="V626" i="5"/>
  <c r="AB626" i="5"/>
  <c r="H610" i="5"/>
  <c r="R610" i="5"/>
  <c r="E610" i="5"/>
  <c r="X610" i="5" s="1"/>
  <c r="F610" i="5"/>
  <c r="G586" i="5"/>
  <c r="E586" i="5"/>
  <c r="X586" i="5" s="1"/>
  <c r="F586" i="5"/>
  <c r="H586" i="5"/>
  <c r="R586" i="5"/>
  <c r="J586" i="5"/>
  <c r="I586" i="5"/>
  <c r="V338" i="5"/>
  <c r="AB338" i="5"/>
  <c r="V306" i="5"/>
  <c r="G306" i="5" s="1"/>
  <c r="V234" i="5"/>
  <c r="G234" i="5" s="1"/>
  <c r="AB234" i="5"/>
  <c r="V218" i="5"/>
  <c r="R218" i="5" s="1"/>
  <c r="AB218"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21" i="5"/>
  <c r="F789" i="5"/>
  <c r="J661" i="5"/>
  <c r="H1541" i="5"/>
  <c r="H637" i="5"/>
  <c r="J1021" i="5"/>
  <c r="E581" i="5"/>
  <c r="X581" i="5" s="1"/>
  <c r="E2276" i="5"/>
  <c r="X2276" i="5" s="1"/>
  <c r="E1884" i="5"/>
  <c r="X1884" i="5" s="1"/>
  <c r="F1852" i="5"/>
  <c r="F1748" i="5"/>
  <c r="R1404" i="5"/>
  <c r="J924" i="5"/>
  <c r="R1697" i="5"/>
  <c r="I2476" i="5"/>
  <c r="J1852" i="5"/>
  <c r="J268" i="5"/>
  <c r="E2020" i="5"/>
  <c r="X2020" i="5" s="1"/>
  <c r="F788" i="5"/>
  <c r="F421" i="5"/>
  <c r="E1709" i="5"/>
  <c r="X1709" i="5" s="1"/>
  <c r="R1117" i="5"/>
  <c r="R821" i="5"/>
  <c r="R661" i="5"/>
  <c r="J1541" i="5"/>
  <c r="I581" i="5"/>
  <c r="J748" i="5"/>
  <c r="F684" i="5"/>
  <c r="J2276" i="5"/>
  <c r="F2036" i="5"/>
  <c r="J1884" i="5"/>
  <c r="I924" i="5"/>
  <c r="F1697" i="5"/>
  <c r="R1809" i="5"/>
  <c r="G1151" i="5"/>
  <c r="E1123" i="5"/>
  <c r="X1123" i="5" s="1"/>
  <c r="H1399" i="5"/>
  <c r="I1151" i="5"/>
  <c r="J2020" i="5"/>
  <c r="E421" i="5"/>
  <c r="X421" i="5" s="1"/>
  <c r="E1741" i="5"/>
  <c r="X1741" i="5" s="1"/>
  <c r="G1709" i="5"/>
  <c r="J1117" i="5"/>
  <c r="J789" i="5"/>
  <c r="E661" i="5"/>
  <c r="X661" i="5" s="1"/>
  <c r="H581" i="5"/>
  <c r="J684" i="5"/>
  <c r="R2476" i="5"/>
  <c r="H2036" i="5"/>
  <c r="H924" i="5"/>
  <c r="J1697" i="5"/>
  <c r="H1737" i="5"/>
  <c r="E2476" i="5"/>
  <c r="X2476" i="5" s="1"/>
  <c r="G1388" i="5"/>
  <c r="I2498" i="5"/>
  <c r="G268" i="5"/>
  <c r="I421" i="5"/>
  <c r="F1741" i="5"/>
  <c r="F1709" i="5"/>
  <c r="E1117" i="5"/>
  <c r="X1117" i="5" s="1"/>
  <c r="E821" i="5"/>
  <c r="X821" i="5" s="1"/>
  <c r="E789" i="5"/>
  <c r="X789" i="5" s="1"/>
  <c r="I661" i="5"/>
  <c r="F581" i="5"/>
  <c r="G508" i="5"/>
  <c r="J2476" i="5"/>
  <c r="E924" i="5"/>
  <c r="X924" i="5" s="1"/>
  <c r="E1697" i="5"/>
  <c r="X1697" i="5" s="1"/>
  <c r="R1521" i="5"/>
  <c r="I1737" i="5"/>
  <c r="E684" i="5"/>
  <c r="X684" i="5" s="1"/>
  <c r="J1748" i="5"/>
  <c r="E1748" i="5"/>
  <c r="X1748" i="5" s="1"/>
  <c r="G1371" i="5"/>
  <c r="J2498" i="5"/>
  <c r="E268" i="5"/>
  <c r="X268" i="5" s="1"/>
  <c r="F268" i="5"/>
  <c r="J421" i="5"/>
  <c r="J1741" i="5"/>
  <c r="J1709" i="5"/>
  <c r="I1117" i="5"/>
  <c r="G861" i="5"/>
  <c r="J821" i="5"/>
  <c r="I789" i="5"/>
  <c r="J1365" i="5"/>
  <c r="R1605" i="5"/>
  <c r="R581" i="5"/>
  <c r="I157" i="5"/>
  <c r="J508" i="5"/>
  <c r="H2276" i="5"/>
  <c r="F1884" i="5"/>
  <c r="R924" i="5"/>
  <c r="R1881" i="5"/>
  <c r="H1697" i="5"/>
  <c r="F1151" i="5"/>
  <c r="H1371" i="5"/>
  <c r="F2498" i="5"/>
  <c r="H221" i="5"/>
  <c r="F1645" i="5"/>
  <c r="F2020" i="5"/>
  <c r="I1741" i="5"/>
  <c r="I1709" i="5"/>
  <c r="H1117" i="5"/>
  <c r="H821" i="5"/>
  <c r="G789" i="5"/>
  <c r="I1365" i="5"/>
  <c r="F1605" i="5"/>
  <c r="J581" i="5"/>
  <c r="F157" i="5"/>
  <c r="H508" i="5"/>
  <c r="E1268" i="5"/>
  <c r="X1268" i="5" s="1"/>
  <c r="F2276" i="5"/>
  <c r="R1884" i="5"/>
  <c r="H1852" i="5"/>
  <c r="F924" i="5"/>
  <c r="E1881" i="5"/>
  <c r="X1881" i="5" s="1"/>
  <c r="H1849" i="5"/>
  <c r="I1929" i="5"/>
  <c r="E1777" i="5"/>
  <c r="X1777" i="5" s="1"/>
  <c r="R1748" i="5"/>
  <c r="H1151" i="5"/>
  <c r="G1123" i="5"/>
  <c r="R2020" i="5"/>
  <c r="F11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91" i="5"/>
  <c r="F91" i="5"/>
  <c r="I91" i="5"/>
  <c r="E91" i="5"/>
  <c r="X91" i="5" s="1"/>
  <c r="R91" i="5"/>
  <c r="G91" i="5"/>
  <c r="G131" i="5"/>
  <c r="F131" i="5"/>
  <c r="J131" i="5"/>
  <c r="E131" i="5"/>
  <c r="X131" i="5" s="1"/>
  <c r="H143" i="5"/>
  <c r="I143" i="5"/>
  <c r="J143" i="5"/>
  <c r="H155" i="5"/>
  <c r="R155" i="5"/>
  <c r="E155" i="5"/>
  <c r="X155" i="5" s="1"/>
  <c r="J155" i="5"/>
  <c r="G219" i="5"/>
  <c r="F219" i="5"/>
  <c r="H219" i="5"/>
  <c r="J219" i="5"/>
  <c r="H463" i="5"/>
  <c r="R463" i="5"/>
  <c r="F463"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I956" i="5"/>
  <c r="G956" i="5"/>
  <c r="F956" i="5"/>
  <c r="R956" i="5"/>
  <c r="E796" i="5"/>
  <c r="X796" i="5" s="1"/>
  <c r="I796" i="5"/>
  <c r="G796" i="5"/>
  <c r="G900" i="5"/>
  <c r="J900" i="5"/>
  <c r="H2113" i="5"/>
  <c r="E2113" i="5"/>
  <c r="X2113" i="5" s="1"/>
  <c r="R2113"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H828" i="5"/>
  <c r="R828" i="5"/>
  <c r="G828" i="5"/>
  <c r="E892" i="5"/>
  <c r="X892" i="5" s="1"/>
  <c r="G892" i="5"/>
  <c r="J892" i="5"/>
  <c r="F1036" i="5"/>
  <c r="H1036" i="5"/>
  <c r="G1036" i="5"/>
  <c r="R2220" i="5"/>
  <c r="F2220" i="5"/>
  <c r="I2220" i="5"/>
  <c r="G2220" i="5"/>
  <c r="H2460" i="5"/>
  <c r="R2460" i="5"/>
  <c r="E2460" i="5"/>
  <c r="X2460" i="5" s="1"/>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s="1"/>
  <c r="AB2474" i="5"/>
  <c r="V2466" i="5"/>
  <c r="AB2466" i="5"/>
  <c r="J2458" i="5"/>
  <c r="I2458" i="5"/>
  <c r="E2458" i="5"/>
  <c r="X2458" i="5" s="1"/>
  <c r="R2458" i="5"/>
  <c r="H2458" i="5"/>
  <c r="V2450" i="5"/>
  <c r="G2450" i="5" s="1"/>
  <c r="AB2450" i="5"/>
  <c r="I2442" i="5"/>
  <c r="E2442" i="5"/>
  <c r="X2442" i="5" s="1"/>
  <c r="V2434" i="5"/>
  <c r="G2434" i="5" s="1"/>
  <c r="AB2434" i="5"/>
  <c r="V2426" i="5"/>
  <c r="G2426" i="5" s="1"/>
  <c r="G2418" i="5"/>
  <c r="R2418" i="5"/>
  <c r="E2418" i="5"/>
  <c r="X2418" i="5" s="1"/>
  <c r="I2418" i="5"/>
  <c r="F2418" i="5"/>
  <c r="J2418" i="5"/>
  <c r="H2418" i="5"/>
  <c r="V2410" i="5"/>
  <c r="AB2410" i="5"/>
  <c r="V2402" i="5"/>
  <c r="G2402" i="5" s="1"/>
  <c r="AB2402" i="5"/>
  <c r="V2394" i="5"/>
  <c r="G2394" i="5"/>
  <c r="AB2394" i="5"/>
  <c r="V2386" i="5"/>
  <c r="AB2386" i="5"/>
  <c r="V2378" i="5"/>
  <c r="G2378" i="5" s="1"/>
  <c r="AB2378" i="5"/>
  <c r="V2370" i="5"/>
  <c r="G2370" i="5"/>
  <c r="AB2370" i="5"/>
  <c r="V2362" i="5"/>
  <c r="I2362" i="5" s="1"/>
  <c r="AB2362" i="5"/>
  <c r="V2354" i="5"/>
  <c r="AB2354" i="5"/>
  <c r="V2338" i="5"/>
  <c r="AB2338" i="5"/>
  <c r="V2330" i="5"/>
  <c r="AB2330" i="5"/>
  <c r="V2322" i="5"/>
  <c r="G2322" i="5" s="1"/>
  <c r="AB2322" i="5"/>
  <c r="V2314" i="5"/>
  <c r="G2314" i="5" s="1"/>
  <c r="AB2314" i="5"/>
  <c r="V2298" i="5"/>
  <c r="AB2298" i="5"/>
  <c r="V2290" i="5"/>
  <c r="G2290" i="5" s="1"/>
  <c r="V2282" i="5"/>
  <c r="G2282" i="5" s="1"/>
  <c r="V2266" i="5"/>
  <c r="G2266" i="5" s="1"/>
  <c r="V2258" i="5"/>
  <c r="V2250" i="5"/>
  <c r="G2250" i="5"/>
  <c r="V2242" i="5"/>
  <c r="G2242" i="5" s="1"/>
  <c r="V2234" i="5"/>
  <c r="G2234" i="5" s="1"/>
  <c r="AB2234" i="5"/>
  <c r="V2226" i="5"/>
  <c r="AB2226" i="5"/>
  <c r="V2218" i="5"/>
  <c r="G2218" i="5" s="1"/>
  <c r="V2210" i="5"/>
  <c r="G2210" i="5"/>
  <c r="V2194" i="5"/>
  <c r="G2194" i="5" s="1"/>
  <c r="V2186" i="5"/>
  <c r="G2186" i="5" s="1"/>
  <c r="R2178" i="5"/>
  <c r="E2178" i="5"/>
  <c r="X2178" i="5" s="1"/>
  <c r="I2178" i="5"/>
  <c r="H2178" i="5"/>
  <c r="V2154" i="5"/>
  <c r="AB2154" i="5"/>
  <c r="V2146" i="5"/>
  <c r="G2146" i="5" s="1"/>
  <c r="G2138" i="5"/>
  <c r="J2138" i="5"/>
  <c r="H2138" i="5"/>
  <c r="E2138" i="5"/>
  <c r="X2138" i="5" s="1"/>
  <c r="R2138" i="5"/>
  <c r="I2138" i="5"/>
  <c r="V2130" i="5"/>
  <c r="G2130" i="5" s="1"/>
  <c r="V2122" i="5"/>
  <c r="G2122" i="5" s="1"/>
  <c r="AB2106" i="5"/>
  <c r="V2106" i="5"/>
  <c r="R2106" i="5" s="1"/>
  <c r="V2090" i="5"/>
  <c r="AB2090" i="5"/>
  <c r="G2090" i="5"/>
  <c r="AB2074" i="5"/>
  <c r="V2074" i="5"/>
  <c r="G2074" i="5" s="1"/>
  <c r="V2066" i="5"/>
  <c r="AB2066" i="5"/>
  <c r="H2058" i="5"/>
  <c r="F2058" i="5"/>
  <c r="R2058" i="5"/>
  <c r="J2058" i="5"/>
  <c r="AB2050" i="5"/>
  <c r="V2050" i="5"/>
  <c r="G2050" i="5"/>
  <c r="V2042" i="5"/>
  <c r="AB2042" i="5"/>
  <c r="AB2034" i="5"/>
  <c r="V2034" i="5"/>
  <c r="G2034" i="5" s="1"/>
  <c r="V2026" i="5"/>
  <c r="G2026" i="5"/>
  <c r="AB2026" i="5"/>
  <c r="V2018" i="5"/>
  <c r="AB2018" i="5"/>
  <c r="V2010" i="5"/>
  <c r="AB2010" i="5"/>
  <c r="V2002" i="5"/>
  <c r="G2002" i="5" s="1"/>
  <c r="AB2002" i="5"/>
  <c r="R1994" i="5"/>
  <c r="F1994" i="5"/>
  <c r="J1994" i="5"/>
  <c r="H1994" i="5"/>
  <c r="V1986" i="5"/>
  <c r="G1986" i="5" s="1"/>
  <c r="V1978" i="5"/>
  <c r="G1978" i="5" s="1"/>
  <c r="AB1978" i="5"/>
  <c r="AB1970" i="5"/>
  <c r="V1970" i="5"/>
  <c r="G1970" i="5" s="1"/>
  <c r="V1962" i="5"/>
  <c r="G1962" i="5" s="1"/>
  <c r="V1946" i="5"/>
  <c r="G1946" i="5"/>
  <c r="AB1946" i="5"/>
  <c r="I1938" i="5"/>
  <c r="H1938" i="5"/>
  <c r="V1930" i="5"/>
  <c r="AB1930" i="5"/>
  <c r="V1922" i="5"/>
  <c r="G1922" i="5" s="1"/>
  <c r="AB1922" i="5"/>
  <c r="V1906" i="5"/>
  <c r="AB1906" i="5"/>
  <c r="V1898" i="5"/>
  <c r="G1898" i="5" s="1"/>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H1810" i="5" s="1"/>
  <c r="V1802" i="5"/>
  <c r="G1802" i="5"/>
  <c r="AB1802" i="5"/>
  <c r="V1794" i="5"/>
  <c r="AB1794" i="5"/>
  <c r="V1778" i="5"/>
  <c r="G1778" i="5"/>
  <c r="AB1778" i="5"/>
  <c r="V1770" i="5"/>
  <c r="G1770" i="5"/>
  <c r="V1754" i="5"/>
  <c r="AB1754" i="5"/>
  <c r="V1746" i="5"/>
  <c r="G1746" i="5" s="1"/>
  <c r="AB1746" i="5"/>
  <c r="V1738" i="5"/>
  <c r="AB1738" i="5"/>
  <c r="V1722" i="5"/>
  <c r="AB1722" i="5"/>
  <c r="V1714" i="5"/>
  <c r="G1714" i="5" s="1"/>
  <c r="V1706" i="5"/>
  <c r="AB1706" i="5"/>
  <c r="V1698" i="5"/>
  <c r="AB1698" i="5"/>
  <c r="AB1690" i="5"/>
  <c r="V1690" i="5"/>
  <c r="AB1682" i="5"/>
  <c r="V1682" i="5"/>
  <c r="G1682" i="5" s="1"/>
  <c r="V1674" i="5"/>
  <c r="AB1674" i="5"/>
  <c r="V1666" i="5"/>
  <c r="AB1666" i="5"/>
  <c r="AB1658" i="5"/>
  <c r="V1658" i="5"/>
  <c r="V1642" i="5"/>
  <c r="G1642" i="5" s="1"/>
  <c r="V1626" i="5"/>
  <c r="G1626" i="5" s="1"/>
  <c r="AB1626" i="5"/>
  <c r="AB1618" i="5"/>
  <c r="V1618" i="5"/>
  <c r="V1610" i="5"/>
  <c r="E1610" i="5" s="1"/>
  <c r="X1610" i="5" s="1"/>
  <c r="AB1610" i="5"/>
  <c r="V1602" i="5"/>
  <c r="G1602" i="5" s="1"/>
  <c r="V1594" i="5"/>
  <c r="AB1594" i="5"/>
  <c r="V1586" i="5"/>
  <c r="AB1586" i="5"/>
  <c r="V1578" i="5"/>
  <c r="AB1578" i="5"/>
  <c r="V1570" i="5"/>
  <c r="AB1570" i="5"/>
  <c r="V1562" i="5"/>
  <c r="AB1562" i="5"/>
  <c r="V1554" i="5"/>
  <c r="AB1546" i="5"/>
  <c r="V1546" i="5"/>
  <c r="V1538" i="5"/>
  <c r="AB1538" i="5"/>
  <c r="V1530" i="5"/>
  <c r="G1530" i="5" s="1"/>
  <c r="AB1530" i="5"/>
  <c r="R1506" i="5"/>
  <c r="J1506" i="5"/>
  <c r="V1498" i="5"/>
  <c r="G1498" i="5"/>
  <c r="V1490" i="5"/>
  <c r="G1490" i="5" s="1"/>
  <c r="V1482" i="5"/>
  <c r="G1482" i="5" s="1"/>
  <c r="AB1474" i="5"/>
  <c r="V1474" i="5"/>
  <c r="J1474" i="5" s="1"/>
  <c r="E1466" i="5"/>
  <c r="X1466" i="5" s="1"/>
  <c r="J1466" i="5"/>
  <c r="V1458" i="5"/>
  <c r="J1458" i="5" s="1"/>
  <c r="V1450" i="5"/>
  <c r="G1450" i="5" s="1"/>
  <c r="AB1450" i="5"/>
  <c r="V1442" i="5"/>
  <c r="AB1442" i="5"/>
  <c r="AB1426" i="5"/>
  <c r="V1426" i="5"/>
  <c r="G1426" i="5"/>
  <c r="F1418" i="5"/>
  <c r="J1418" i="5"/>
  <c r="E1418" i="5"/>
  <c r="X1418" i="5" s="1"/>
  <c r="H1418" i="5"/>
  <c r="I1418" i="5"/>
  <c r="R1418" i="5"/>
  <c r="V1410" i="5"/>
  <c r="G1410" i="5"/>
  <c r="AB1410" i="5"/>
  <c r="V1402" i="5"/>
  <c r="G1402" i="5" s="1"/>
  <c r="V1394" i="5"/>
  <c r="G1394" i="5"/>
  <c r="V1378" i="5"/>
  <c r="AB1378" i="5"/>
  <c r="V1370" i="5"/>
  <c r="AB1370" i="5"/>
  <c r="AB1362" i="5"/>
  <c r="V1362" i="5"/>
  <c r="V1354" i="5"/>
  <c r="G1354" i="5"/>
  <c r="V1346" i="5"/>
  <c r="G1346" i="5"/>
  <c r="AB1346" i="5"/>
  <c r="V1338" i="5"/>
  <c r="G1338" i="5" s="1"/>
  <c r="AB1338" i="5"/>
  <c r="V1322" i="5"/>
  <c r="G1322" i="5" s="1"/>
  <c r="V1314" i="5"/>
  <c r="G1314" i="5" s="1"/>
  <c r="V1306" i="5"/>
  <c r="AB1306" i="5"/>
  <c r="V1298" i="5"/>
  <c r="F1298" i="5" s="1"/>
  <c r="AB1298" i="5"/>
  <c r="J1290" i="5"/>
  <c r="R1290" i="5"/>
  <c r="V1282" i="5"/>
  <c r="G1282" i="5" s="1"/>
  <c r="AB1282" i="5"/>
  <c r="I1274" i="5"/>
  <c r="F1274" i="5"/>
  <c r="V1258" i="5"/>
  <c r="G1258" i="5" s="1"/>
  <c r="V1250" i="5"/>
  <c r="AB1250" i="5"/>
  <c r="G1242" i="5"/>
  <c r="E1242" i="5"/>
  <c r="X1242" i="5" s="1"/>
  <c r="I1242" i="5"/>
  <c r="H1242" i="5"/>
  <c r="J1242" i="5"/>
  <c r="F1242" i="5"/>
  <c r="R1242" i="5"/>
  <c r="V1226" i="5"/>
  <c r="AB1226" i="5"/>
  <c r="V1218" i="5"/>
  <c r="G1218" i="5" s="1"/>
  <c r="V1210" i="5"/>
  <c r="V1202" i="5"/>
  <c r="G1202" i="5" s="1"/>
  <c r="V1194" i="5"/>
  <c r="AB1194" i="5"/>
  <c r="V1186" i="5"/>
  <c r="AB1186" i="5"/>
  <c r="V1178" i="5"/>
  <c r="AB1178" i="5"/>
  <c r="J1170" i="5"/>
  <c r="G1162" i="5"/>
  <c r="J1162" i="5"/>
  <c r="V1146" i="5"/>
  <c r="AB1146" i="5"/>
  <c r="V1138" i="5"/>
  <c r="G1138" i="5" s="1"/>
  <c r="AB1138" i="5"/>
  <c r="V1130" i="5"/>
  <c r="G1130" i="5"/>
  <c r="AB1130" i="5"/>
  <c r="AB1122" i="5"/>
  <c r="V1122" i="5"/>
  <c r="V1114" i="5"/>
  <c r="G1114" i="5" s="1"/>
  <c r="AB1114" i="5"/>
  <c r="V1098" i="5"/>
  <c r="G1098" i="5"/>
  <c r="V1082" i="5"/>
  <c r="J1082" i="5" s="1"/>
  <c r="AB1082" i="5"/>
  <c r="V1074" i="5"/>
  <c r="AB1074" i="5"/>
  <c r="G1066" i="5"/>
  <c r="R1066" i="5"/>
  <c r="J1066" i="5"/>
  <c r="H1066" i="5"/>
  <c r="F1066" i="5"/>
  <c r="E1066" i="5"/>
  <c r="X1066" i="5" s="1"/>
  <c r="I1066" i="5"/>
  <c r="AB1050" i="5"/>
  <c r="V1050" i="5"/>
  <c r="G1050" i="5"/>
  <c r="V1042" i="5"/>
  <c r="AB1042" i="5"/>
  <c r="V1034" i="5"/>
  <c r="AB1018" i="5"/>
  <c r="V1018" i="5"/>
  <c r="V1010" i="5"/>
  <c r="G1010" i="5" s="1"/>
  <c r="AB1010" i="5"/>
  <c r="V1002" i="5"/>
  <c r="G1002" i="5"/>
  <c r="V994" i="5"/>
  <c r="AB994" i="5"/>
  <c r="AB986" i="5"/>
  <c r="V986" i="5"/>
  <c r="G986" i="5" s="1"/>
  <c r="V978" i="5"/>
  <c r="AB978" i="5"/>
  <c r="V970" i="5"/>
  <c r="H970" i="5" s="1"/>
  <c r="AB970" i="5"/>
  <c r="V962" i="5"/>
  <c r="G962" i="5" s="1"/>
  <c r="AB962" i="5"/>
  <c r="AB954" i="5"/>
  <c r="V954" i="5"/>
  <c r="E954" i="5" s="1"/>
  <c r="X954" i="5" s="1"/>
  <c r="V946" i="5"/>
  <c r="AB946" i="5"/>
  <c r="G938" i="5"/>
  <c r="R938" i="5"/>
  <c r="V930" i="5"/>
  <c r="G930" i="5" s="1"/>
  <c r="V922" i="5"/>
  <c r="AB922" i="5"/>
  <c r="V914" i="5"/>
  <c r="G914" i="5"/>
  <c r="AB914" i="5"/>
  <c r="V906" i="5"/>
  <c r="AB906" i="5"/>
  <c r="V898" i="5"/>
  <c r="AB898" i="5"/>
  <c r="V890" i="5"/>
  <c r="AB882" i="5"/>
  <c r="V882" i="5"/>
  <c r="G874" i="5"/>
  <c r="R874" i="5"/>
  <c r="AB866" i="5"/>
  <c r="V866" i="5"/>
  <c r="G866" i="5"/>
  <c r="AB858" i="5"/>
  <c r="V858" i="5"/>
  <c r="G858" i="5"/>
  <c r="AB850" i="5"/>
  <c r="V850" i="5"/>
  <c r="G850" i="5" s="1"/>
  <c r="V842" i="5"/>
  <c r="G842" i="5"/>
  <c r="AB842" i="5"/>
  <c r="V826" i="5"/>
  <c r="G826" i="5" s="1"/>
  <c r="AB826" i="5"/>
  <c r="V818" i="5"/>
  <c r="G818" i="5" s="1"/>
  <c r="AB818" i="5"/>
  <c r="AB810" i="5"/>
  <c r="V810" i="5"/>
  <c r="G810" i="5" s="1"/>
  <c r="AB802" i="5"/>
  <c r="V802" i="5"/>
  <c r="G802" i="5"/>
  <c r="V794" i="5"/>
  <c r="G794" i="5" s="1"/>
  <c r="AB786" i="5"/>
  <c r="V786" i="5"/>
  <c r="G786" i="5" s="1"/>
  <c r="V778" i="5"/>
  <c r="AB778" i="5"/>
  <c r="V762" i="5"/>
  <c r="F762" i="5" s="1"/>
  <c r="G754" i="5"/>
  <c r="E754" i="5"/>
  <c r="X754" i="5" s="1"/>
  <c r="F754" i="5"/>
  <c r="H754" i="5"/>
  <c r="I754" i="5"/>
  <c r="J754" i="5"/>
  <c r="R754" i="5"/>
  <c r="V746" i="5"/>
  <c r="AB746" i="5"/>
  <c r="AB738" i="5"/>
  <c r="V738" i="5"/>
  <c r="G738" i="5" s="1"/>
  <c r="V722" i="5"/>
  <c r="G722" i="5" s="1"/>
  <c r="AB722" i="5"/>
  <c r="V714" i="5"/>
  <c r="H714" i="5" s="1"/>
  <c r="V706" i="5"/>
  <c r="AB706" i="5"/>
  <c r="V690" i="5"/>
  <c r="G690" i="5" s="1"/>
  <c r="V682" i="5"/>
  <c r="AB682" i="5"/>
  <c r="V674" i="5"/>
  <c r="G674" i="5"/>
  <c r="AB658" i="5"/>
  <c r="V658" i="5"/>
  <c r="V650" i="5"/>
  <c r="AB650" i="5"/>
  <c r="V642" i="5"/>
  <c r="G642" i="5"/>
  <c r="AB642" i="5"/>
  <c r="V634" i="5"/>
  <c r="I634" i="5" s="1"/>
  <c r="AB634" i="5"/>
  <c r="I626" i="5"/>
  <c r="E626" i="5"/>
  <c r="X626" i="5" s="1"/>
  <c r="H626" i="5"/>
  <c r="R626" i="5"/>
  <c r="F626" i="5"/>
  <c r="J626" i="5"/>
  <c r="V618" i="5"/>
  <c r="AB618" i="5"/>
  <c r="AB602" i="5"/>
  <c r="V602" i="5"/>
  <c r="V594" i="5"/>
  <c r="AB594" i="5"/>
  <c r="V578" i="5"/>
  <c r="AB578" i="5"/>
  <c r="V570" i="5"/>
  <c r="G570" i="5" s="1"/>
  <c r="AB570" i="5"/>
  <c r="V562" i="5"/>
  <c r="G562" i="5" s="1"/>
  <c r="V554" i="5"/>
  <c r="G554" i="5" s="1"/>
  <c r="AB554" i="5"/>
  <c r="V546" i="5"/>
  <c r="AB546" i="5"/>
  <c r="V538" i="5"/>
  <c r="G538" i="5" s="1"/>
  <c r="V530" i="5"/>
  <c r="G530" i="5" s="1"/>
  <c r="AB530" i="5"/>
  <c r="V514" i="5"/>
  <c r="I514" i="5" s="1"/>
  <c r="AB514" i="5"/>
  <c r="AB506" i="5"/>
  <c r="V506" i="5"/>
  <c r="E506" i="5" s="1"/>
  <c r="X506" i="5" s="1"/>
  <c r="V498" i="5"/>
  <c r="AB498" i="5"/>
  <c r="V490" i="5"/>
  <c r="G490" i="5"/>
  <c r="AB490" i="5"/>
  <c r="V482" i="5"/>
  <c r="G482" i="5"/>
  <c r="AB482" i="5"/>
  <c r="V474" i="5"/>
  <c r="G474" i="5" s="1"/>
  <c r="V466" i="5"/>
  <c r="AB466" i="5"/>
  <c r="AB458" i="5"/>
  <c r="V458" i="5"/>
  <c r="V450" i="5"/>
  <c r="V442" i="5"/>
  <c r="G442" i="5" s="1"/>
  <c r="V434" i="5"/>
  <c r="G434" i="5" s="1"/>
  <c r="AB434" i="5"/>
  <c r="V426" i="5"/>
  <c r="G426" i="5" s="1"/>
  <c r="AB426" i="5"/>
  <c r="V418" i="5"/>
  <c r="AB418" i="5"/>
  <c r="G410" i="5"/>
  <c r="H410" i="5"/>
  <c r="J410" i="5"/>
  <c r="F410" i="5"/>
  <c r="I410" i="5"/>
  <c r="E410" i="5"/>
  <c r="X410" i="5" s="1"/>
  <c r="V402" i="5"/>
  <c r="G402" i="5" s="1"/>
  <c r="V394" i="5"/>
  <c r="H394" i="5" s="1"/>
  <c r="AB394" i="5"/>
  <c r="V386" i="5"/>
  <c r="V378" i="5"/>
  <c r="AB378" i="5"/>
  <c r="V370" i="5"/>
  <c r="AB370" i="5"/>
  <c r="V362" i="5"/>
  <c r="G362" i="5"/>
  <c r="V354" i="5"/>
  <c r="AB354" i="5"/>
  <c r="AB346" i="5"/>
  <c r="V346" i="5"/>
  <c r="V330" i="5"/>
  <c r="G330" i="5" s="1"/>
  <c r="AB330" i="5"/>
  <c r="V322" i="5"/>
  <c r="AB322" i="5"/>
  <c r="V314" i="5"/>
  <c r="G314" i="5" s="1"/>
  <c r="AB314" i="5"/>
  <c r="V298" i="5"/>
  <c r="G298" i="5" s="1"/>
  <c r="V290" i="5"/>
  <c r="AB290" i="5"/>
  <c r="AB282" i="5"/>
  <c r="V282" i="5"/>
  <c r="J282" i="5" s="1"/>
  <c r="V274" i="5"/>
  <c r="G274" i="5" s="1"/>
  <c r="V266" i="5"/>
  <c r="AB266" i="5"/>
  <c r="V258" i="5"/>
  <c r="AB258" i="5"/>
  <c r="V250" i="5"/>
  <c r="V242" i="5"/>
  <c r="R242" i="5" s="1"/>
  <c r="AB242" i="5"/>
  <c r="V226" i="5"/>
  <c r="G226" i="5" s="1"/>
  <c r="AB226" i="5"/>
  <c r="G218" i="5"/>
  <c r="H218" i="5"/>
  <c r="I218" i="5"/>
  <c r="E218" i="5"/>
  <c r="X218" i="5" s="1"/>
  <c r="J218" i="5"/>
  <c r="F218" i="5"/>
  <c r="AB210" i="5"/>
  <c r="V210" i="5"/>
  <c r="G210" i="5"/>
  <c r="V202" i="5"/>
  <c r="G202" i="5" s="1"/>
  <c r="AB202" i="5"/>
  <c r="V194" i="5"/>
  <c r="AB194" i="5"/>
  <c r="V186" i="5"/>
  <c r="G186" i="5" s="1"/>
  <c r="AB186" i="5"/>
  <c r="V178" i="5"/>
  <c r="AB178" i="5"/>
  <c r="V170" i="5"/>
  <c r="G170" i="5"/>
  <c r="AB170" i="5"/>
  <c r="V162" i="5"/>
  <c r="G162" i="5" s="1"/>
  <c r="AB154" i="5"/>
  <c r="V154" i="5"/>
  <c r="G154" i="5" s="1"/>
  <c r="V146" i="5"/>
  <c r="G146" i="5" s="1"/>
  <c r="V138" i="5"/>
  <c r="AB138" i="5"/>
  <c r="V130" i="5"/>
  <c r="F130" i="5" s="1"/>
  <c r="AB130" i="5"/>
  <c r="V122" i="5"/>
  <c r="G122" i="5" s="1"/>
  <c r="AB122" i="5"/>
  <c r="V114" i="5"/>
  <c r="AB114" i="5"/>
  <c r="V106" i="5"/>
  <c r="G106" i="5" s="1"/>
  <c r="AB106" i="5"/>
  <c r="V98" i="5"/>
  <c r="G98" i="5" s="1"/>
  <c r="AB98" i="5"/>
  <c r="V90" i="5"/>
  <c r="G90" i="5" s="1"/>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V2348" i="5"/>
  <c r="AB2348" i="5"/>
  <c r="V2340" i="5"/>
  <c r="G2340" i="5" s="1"/>
  <c r="AB2340" i="5"/>
  <c r="AB2332" i="5"/>
  <c r="V2332" i="5"/>
  <c r="H2332" i="5" s="1"/>
  <c r="V2324" i="5"/>
  <c r="I2324" i="5" s="1"/>
  <c r="AB2324" i="5"/>
  <c r="V2212" i="5"/>
  <c r="F2212" i="5" s="1"/>
  <c r="AB2212" i="5"/>
  <c r="V2204" i="5"/>
  <c r="AB2204" i="5"/>
  <c r="V2156" i="5"/>
  <c r="J2156" i="5" s="1"/>
  <c r="AB2156" i="5"/>
  <c r="V1956" i="5"/>
  <c r="AB1956" i="5"/>
  <c r="V1836" i="5"/>
  <c r="AB1836" i="5"/>
  <c r="V1828" i="5"/>
  <c r="AB1828" i="5"/>
  <c r="G540" i="5"/>
  <c r="V404" i="5"/>
  <c r="E404" i="5" s="1"/>
  <c r="X404" i="5" s="1"/>
  <c r="G2396" i="5"/>
  <c r="G2445" i="5"/>
  <c r="I2493" i="5"/>
  <c r="E1864" i="5"/>
  <c r="X1864" i="5" s="1"/>
  <c r="J1864" i="5"/>
  <c r="F2069" i="5"/>
  <c r="R2069" i="5"/>
  <c r="AB75" i="5"/>
  <c r="L62" i="6"/>
  <c r="AB1098" i="5"/>
  <c r="AB1058" i="5"/>
  <c r="AB1034" i="5"/>
  <c r="G1888" i="5"/>
  <c r="V2343" i="5"/>
  <c r="I2343" i="5" s="1"/>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J2473" i="5" s="1"/>
  <c r="G2473" i="5"/>
  <c r="V2457" i="5"/>
  <c r="F2457" i="5" s="1"/>
  <c r="AB2457" i="5"/>
  <c r="V2449" i="5"/>
  <c r="I2449" i="5" s="1"/>
  <c r="AB2449" i="5"/>
  <c r="V2409" i="5"/>
  <c r="R2409" i="5" s="1"/>
  <c r="AB2409" i="5"/>
  <c r="V2393" i="5"/>
  <c r="G2393" i="5" s="1"/>
  <c r="AB2393" i="5"/>
  <c r="E2321" i="5"/>
  <c r="X2321" i="5" s="1"/>
  <c r="J2321" i="5"/>
  <c r="R2321" i="5"/>
  <c r="V2313" i="5"/>
  <c r="H2313" i="5" s="1"/>
  <c r="AB2305" i="5"/>
  <c r="V2305" i="5"/>
  <c r="E2305" i="5" s="1"/>
  <c r="X2305" i="5" s="1"/>
  <c r="F2281" i="5"/>
  <c r="E2281" i="5"/>
  <c r="X2281" i="5" s="1"/>
  <c r="I2281" i="5"/>
  <c r="J2281" i="5"/>
  <c r="V2233" i="5"/>
  <c r="R2233" i="5" s="1"/>
  <c r="V2193" i="5"/>
  <c r="G2193" i="5" s="1"/>
  <c r="V2017" i="5"/>
  <c r="F2017" i="5" s="1"/>
  <c r="AB2017" i="5"/>
  <c r="AB1993" i="5"/>
  <c r="V1921" i="5"/>
  <c r="I1921" i="5" s="1"/>
  <c r="AB1921" i="5"/>
  <c r="F1905" i="5"/>
  <c r="I1905" i="5"/>
  <c r="V1665" i="5"/>
  <c r="AB1665" i="5"/>
  <c r="AB1505" i="5"/>
  <c r="V1505" i="5"/>
  <c r="G1505" i="5" s="1"/>
  <c r="V1489" i="5"/>
  <c r="F1489" i="5" s="1"/>
  <c r="AB1489" i="5"/>
  <c r="V1425" i="5"/>
  <c r="G1425" i="5" s="1"/>
  <c r="V1393" i="5"/>
  <c r="E1393" i="5" s="1"/>
  <c r="X1393" i="5" s="1"/>
  <c r="V1345" i="5"/>
  <c r="AB1345" i="5"/>
  <c r="V1337" i="5"/>
  <c r="G1337" i="5"/>
  <c r="AB1337" i="5"/>
  <c r="V1321" i="5"/>
  <c r="F1321" i="5" s="1"/>
  <c r="AB1321" i="5"/>
  <c r="V1305" i="5"/>
  <c r="G1305" i="5" s="1"/>
  <c r="AB1305" i="5"/>
  <c r="I1281" i="5"/>
  <c r="F1281" i="5"/>
  <c r="E1281" i="5"/>
  <c r="X1281" i="5" s="1"/>
  <c r="H1281" i="5"/>
  <c r="AB1273" i="5"/>
  <c r="V1273" i="5"/>
  <c r="I1273" i="5" s="1"/>
  <c r="V1265" i="5"/>
  <c r="G1265" i="5"/>
  <c r="AB1265" i="5"/>
  <c r="V1249" i="5"/>
  <c r="AB1249" i="5"/>
  <c r="V1209" i="5"/>
  <c r="J1209" i="5" s="1"/>
  <c r="AB1209" i="5"/>
  <c r="AB1201" i="5"/>
  <c r="V1201" i="5"/>
  <c r="G1201" i="5"/>
  <c r="F1193" i="5"/>
  <c r="R1193" i="5"/>
  <c r="V1169" i="5"/>
  <c r="F1169" i="5" s="1"/>
  <c r="AB1169" i="5"/>
  <c r="J1161" i="5"/>
  <c r="I1161" i="5"/>
  <c r="J1137" i="5"/>
  <c r="H1137" i="5"/>
  <c r="F1137" i="5"/>
  <c r="V1121" i="5"/>
  <c r="AB1121" i="5"/>
  <c r="V1113" i="5"/>
  <c r="E1113" i="5" s="1"/>
  <c r="X1113" i="5" s="1"/>
  <c r="AB1113" i="5"/>
  <c r="V1081" i="5"/>
  <c r="I1081" i="5" s="1"/>
  <c r="AB1081" i="5"/>
  <c r="V1049" i="5"/>
  <c r="E1049" i="5" s="1"/>
  <c r="X1049" i="5" s="1"/>
  <c r="AB1049" i="5"/>
  <c r="V1025" i="5"/>
  <c r="AB1025" i="5"/>
  <c r="V1017" i="5"/>
  <c r="H1017" i="5" s="1"/>
  <c r="AB1017" i="5"/>
  <c r="V969" i="5"/>
  <c r="H969" i="5" s="1"/>
  <c r="AB969" i="5"/>
  <c r="V961" i="5"/>
  <c r="G961" i="5" s="1"/>
  <c r="AB961" i="5"/>
  <c r="V945" i="5"/>
  <c r="AB897" i="5"/>
  <c r="V897" i="5"/>
  <c r="G897" i="5" s="1"/>
  <c r="V865" i="5"/>
  <c r="H865" i="5" s="1"/>
  <c r="AB865" i="5"/>
  <c r="V857" i="5"/>
  <c r="G857" i="5" s="1"/>
  <c r="AB857" i="5"/>
  <c r="AB849" i="5"/>
  <c r="V849" i="5"/>
  <c r="I849" i="5" s="1"/>
  <c r="V817" i="5"/>
  <c r="R817" i="5" s="1"/>
  <c r="AB817" i="5"/>
  <c r="V809" i="5"/>
  <c r="R809" i="5" s="1"/>
  <c r="AB809" i="5"/>
  <c r="AB761" i="5"/>
  <c r="V761" i="5"/>
  <c r="AB745" i="5"/>
  <c r="V745" i="5"/>
  <c r="G745" i="5" s="1"/>
  <c r="V737" i="5"/>
  <c r="J737" i="5" s="1"/>
  <c r="AB737" i="5"/>
  <c r="AB721" i="5"/>
  <c r="V721" i="5"/>
  <c r="V705" i="5"/>
  <c r="I705" i="5" s="1"/>
  <c r="G705" i="5"/>
  <c r="I689" i="5"/>
  <c r="F689" i="5"/>
  <c r="AB681" i="5"/>
  <c r="V681" i="5"/>
  <c r="J681" i="5" s="1"/>
  <c r="V673" i="5"/>
  <c r="R673" i="5" s="1"/>
  <c r="AB673" i="5"/>
  <c r="V641" i="5"/>
  <c r="R641" i="5" s="1"/>
  <c r="G641" i="5"/>
  <c r="AB633" i="5"/>
  <c r="V633" i="5"/>
  <c r="V609" i="5"/>
  <c r="G609" i="5"/>
  <c r="AB609" i="5"/>
  <c r="V593" i="5"/>
  <c r="AB593" i="5"/>
  <c r="AB585" i="5"/>
  <c r="V585" i="5"/>
  <c r="AB561" i="5"/>
  <c r="V561" i="5"/>
  <c r="E561" i="5" s="1"/>
  <c r="X561" i="5" s="1"/>
  <c r="AB553" i="5"/>
  <c r="V553" i="5"/>
  <c r="I553" i="5" s="1"/>
  <c r="V521" i="5"/>
  <c r="AB521" i="5"/>
  <c r="AB489" i="5"/>
  <c r="V489" i="5"/>
  <c r="AB481" i="5"/>
  <c r="V481" i="5"/>
  <c r="F481" i="5" s="1"/>
  <c r="AB473" i="5"/>
  <c r="V473" i="5"/>
  <c r="H473" i="5" s="1"/>
  <c r="V465" i="5"/>
  <c r="AB465" i="5"/>
  <c r="V449" i="5"/>
  <c r="AB449" i="5"/>
  <c r="V425" i="5"/>
  <c r="F425" i="5" s="1"/>
  <c r="AB425" i="5"/>
  <c r="I409" i="5"/>
  <c r="R409" i="5"/>
  <c r="H409" i="5"/>
  <c r="E409" i="5"/>
  <c r="X409" i="5" s="1"/>
  <c r="J409" i="5"/>
  <c r="V353" i="5"/>
  <c r="AB353" i="5"/>
  <c r="V345" i="5"/>
  <c r="I345" i="5" s="1"/>
  <c r="AB345" i="5"/>
  <c r="V337" i="5"/>
  <c r="H337" i="5" s="1"/>
  <c r="AB329" i="5"/>
  <c r="V329" i="5"/>
  <c r="I329" i="5" s="1"/>
  <c r="F313" i="5"/>
  <c r="J313" i="5"/>
  <c r="V297" i="5"/>
  <c r="J297" i="5" s="1"/>
  <c r="AB297" i="5"/>
  <c r="H281" i="5"/>
  <c r="R281" i="5"/>
  <c r="AB273" i="5"/>
  <c r="V273" i="5"/>
  <c r="G273" i="5" s="1"/>
  <c r="V265" i="5"/>
  <c r="AB265" i="5"/>
  <c r="V233" i="5"/>
  <c r="J233" i="5" s="1"/>
  <c r="AB233" i="5"/>
  <c r="V225" i="5"/>
  <c r="E225" i="5" s="1"/>
  <c r="X225" i="5" s="1"/>
  <c r="AB225" i="5"/>
  <c r="V201" i="5"/>
  <c r="AB201" i="5"/>
  <c r="I193" i="5"/>
  <c r="H193" i="5"/>
  <c r="R193" i="5"/>
  <c r="F193" i="5"/>
  <c r="AB169" i="5"/>
  <c r="V169" i="5"/>
  <c r="I169" i="5" s="1"/>
  <c r="V153" i="5"/>
  <c r="AB153" i="5"/>
  <c r="V137" i="5"/>
  <c r="AB137" i="5"/>
  <c r="E129" i="5"/>
  <c r="X129" i="5" s="1"/>
  <c r="H129" i="5"/>
  <c r="V121" i="5"/>
  <c r="H121" i="5" s="1"/>
  <c r="AB121" i="5"/>
  <c r="V74" i="5"/>
  <c r="AB74"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E2439" i="5"/>
  <c r="X2439" i="5" s="1"/>
  <c r="AB90" i="5"/>
  <c r="J2041" i="5"/>
  <c r="I2321" i="5"/>
  <c r="V713" i="5"/>
  <c r="E713" i="5" s="1"/>
  <c r="X713" i="5" s="1"/>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2465" i="5" s="1"/>
  <c r="G409" i="5"/>
  <c r="AB105" i="5"/>
  <c r="AB793" i="5"/>
  <c r="V1065" i="5"/>
  <c r="E1065" i="5" s="1"/>
  <c r="X1065" i="5" s="1"/>
  <c r="V617" i="5"/>
  <c r="I617" i="5" s="1"/>
  <c r="V1641" i="5"/>
  <c r="G1641" i="5" s="1"/>
  <c r="AB1235" i="5"/>
  <c r="G84" i="5"/>
  <c r="AB625" i="5"/>
  <c r="AB1041" i="5"/>
  <c r="F129" i="5"/>
  <c r="T1419" i="5"/>
  <c r="I129" i="5"/>
  <c r="I2265" i="5"/>
  <c r="R313" i="5"/>
  <c r="T1811" i="5"/>
  <c r="AB161" i="5"/>
  <c r="S923" i="5"/>
  <c r="AB1635" i="5"/>
  <c r="T1131" i="5"/>
  <c r="T995" i="5"/>
  <c r="J2439" i="5"/>
  <c r="R1281" i="5"/>
  <c r="G2321" i="5"/>
  <c r="AB2497" i="5"/>
  <c r="F409" i="5"/>
  <c r="AB409" i="5"/>
  <c r="V401" i="5"/>
  <c r="J401" i="5" s="1"/>
  <c r="V1073" i="5"/>
  <c r="G1073" i="5" s="1"/>
  <c r="V177" i="5"/>
  <c r="I177" i="5" s="1"/>
  <c r="V753" i="5"/>
  <c r="F753" i="5" s="1"/>
  <c r="AB257" i="5"/>
  <c r="S1171" i="5"/>
  <c r="S211" i="5"/>
  <c r="E1297" i="5"/>
  <c r="X1297" i="5" s="1"/>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J833" i="5" s="1"/>
  <c r="V1177" i="5"/>
  <c r="V1993" i="5"/>
  <c r="E1993" i="5" s="1"/>
  <c r="X1993" i="5" s="1"/>
  <c r="AB577" i="5"/>
  <c r="AB131" i="5"/>
  <c r="F2200" i="5"/>
  <c r="S1299" i="5"/>
  <c r="G864" i="5"/>
  <c r="F864" i="5"/>
  <c r="H84" i="5"/>
  <c r="F84" i="5"/>
  <c r="J1319" i="5"/>
  <c r="E281" i="5"/>
  <c r="X281" i="5" s="1"/>
  <c r="G2265" i="5"/>
  <c r="AB1225" i="5"/>
  <c r="S1667" i="5"/>
  <c r="S1603" i="5"/>
  <c r="T931" i="5"/>
  <c r="J193" i="5"/>
  <c r="G1281" i="5"/>
  <c r="AB675" i="5"/>
  <c r="V1689" i="5"/>
  <c r="F1689" i="5" s="1"/>
  <c r="H2321" i="5"/>
  <c r="V841" i="5"/>
  <c r="G841" i="5" s="1"/>
  <c r="AB1185" i="5"/>
  <c r="V2001" i="5"/>
  <c r="V393" i="5"/>
  <c r="R393" i="5" s="1"/>
  <c r="G1161" i="5"/>
  <c r="AB419" i="5"/>
  <c r="T739" i="5"/>
  <c r="T2243" i="5"/>
  <c r="S1947" i="5"/>
  <c r="T1923" i="5"/>
  <c r="G2121" i="5"/>
  <c r="R84" i="5"/>
  <c r="S1867" i="5"/>
  <c r="I313" i="5"/>
  <c r="J129" i="5"/>
  <c r="H90" i="5"/>
  <c r="E2265" i="5"/>
  <c r="X2265" i="5" s="1"/>
  <c r="E689" i="5"/>
  <c r="X689" i="5" s="1"/>
  <c r="AB1425" i="5"/>
  <c r="AB385" i="5"/>
  <c r="AB1603" i="5"/>
  <c r="AB873" i="5"/>
  <c r="S1131" i="5"/>
  <c r="T1187" i="5"/>
  <c r="AB547" i="5"/>
  <c r="I82" i="5"/>
  <c r="J1281" i="5"/>
  <c r="F2265" i="5"/>
  <c r="T211" i="5"/>
  <c r="V2401" i="5"/>
  <c r="I2401" i="5" s="1"/>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J529" i="5" s="1"/>
  <c r="V1241" i="5"/>
  <c r="I1241" i="5" s="1"/>
  <c r="G1409" i="5"/>
  <c r="J1235" i="5"/>
  <c r="F1235" i="5"/>
  <c r="F2256" i="5"/>
  <c r="E2256" i="5"/>
  <c r="X2256" i="5" s="1"/>
  <c r="I2256" i="5"/>
  <c r="G1531" i="5"/>
  <c r="I1531" i="5"/>
  <c r="V2296" i="5"/>
  <c r="G2296" i="5" s="1"/>
  <c r="V2224" i="5"/>
  <c r="H2224" i="5" s="1"/>
  <c r="V2184" i="5"/>
  <c r="J2184" i="5" s="1"/>
  <c r="G2184" i="5"/>
  <c r="V2120" i="5"/>
  <c r="G2120" i="5" s="1"/>
  <c r="AB2080" i="5"/>
  <c r="V2080" i="5"/>
  <c r="F2080" i="5" s="1"/>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E1368" i="5" s="1"/>
  <c r="X1368" i="5" s="1"/>
  <c r="G1288" i="5"/>
  <c r="S2322" i="5"/>
  <c r="T2322" i="5"/>
  <c r="AB2218" i="5"/>
  <c r="AB2138" i="5"/>
  <c r="AB1650" i="5"/>
  <c r="AB1634" i="5"/>
  <c r="AB1554" i="5"/>
  <c r="AB1522" i="5"/>
  <c r="AB1402" i="5"/>
  <c r="AB1274" i="5"/>
  <c r="AB1242"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G981" i="5"/>
  <c r="J1269" i="5"/>
  <c r="I2306" i="5"/>
  <c r="H1756" i="5"/>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H2478" i="5" s="1"/>
  <c r="V2462" i="5"/>
  <c r="G2462" i="5" s="1"/>
  <c r="AB2462" i="5"/>
  <c r="V2454" i="5"/>
  <c r="E2454" i="5" s="1"/>
  <c r="X2454" i="5" s="1"/>
  <c r="AB2454" i="5"/>
  <c r="V2446" i="5"/>
  <c r="AB2446" i="5"/>
  <c r="V2382" i="5"/>
  <c r="R2382" i="5" s="1"/>
  <c r="AB2382" i="5"/>
  <c r="V2358" i="5"/>
  <c r="J2358" i="5" s="1"/>
  <c r="AB2358" i="5"/>
  <c r="AB2350" i="5"/>
  <c r="V2350" i="5"/>
  <c r="G2350" i="5" s="1"/>
  <c r="V2318" i="5"/>
  <c r="AB2318" i="5"/>
  <c r="AB2302" i="5"/>
  <c r="V2302" i="5"/>
  <c r="I2302" i="5" s="1"/>
  <c r="V2286" i="5"/>
  <c r="E2286" i="5" s="1"/>
  <c r="X2286" i="5" s="1"/>
  <c r="AB2286" i="5"/>
  <c r="V2278" i="5"/>
  <c r="G2278" i="5" s="1"/>
  <c r="AB2238" i="5"/>
  <c r="V2238" i="5"/>
  <c r="J2238" i="5" s="1"/>
  <c r="V2198" i="5"/>
  <c r="J2198" i="5" s="1"/>
  <c r="AB2198" i="5"/>
  <c r="V2174" i="5"/>
  <c r="F2174" i="5" s="1"/>
  <c r="G2174" i="5"/>
  <c r="R2166" i="5"/>
  <c r="F2166" i="5"/>
  <c r="H2166" i="5"/>
  <c r="J2166" i="5"/>
  <c r="I2166" i="5"/>
  <c r="V2150" i="5"/>
  <c r="AB2150" i="5"/>
  <c r="R2126" i="5"/>
  <c r="I2126" i="5"/>
  <c r="H2126" i="5"/>
  <c r="F2126" i="5"/>
  <c r="E2118" i="5"/>
  <c r="X2118" i="5" s="1"/>
  <c r="J2118" i="5"/>
  <c r="F2118" i="5"/>
  <c r="H2118" i="5"/>
  <c r="AB2110" i="5"/>
  <c r="V2110" i="5"/>
  <c r="V2086" i="5"/>
  <c r="G2086" i="5" s="1"/>
  <c r="AB2086" i="5"/>
  <c r="V2078" i="5"/>
  <c r="G2078" i="5" s="1"/>
  <c r="AB2038" i="5"/>
  <c r="V2038" i="5"/>
  <c r="AB2030" i="5"/>
  <c r="V2030" i="5"/>
  <c r="V2022" i="5"/>
  <c r="AB2022" i="5"/>
  <c r="V2014" i="5"/>
  <c r="AB2014" i="5"/>
  <c r="AB1990" i="5"/>
  <c r="V1990" i="5"/>
  <c r="G1990" i="5"/>
  <c r="V1958" i="5"/>
  <c r="E1958" i="5"/>
  <c r="X1958" i="5" s="1"/>
  <c r="AB1958" i="5"/>
  <c r="V1942" i="5"/>
  <c r="AB1942" i="5"/>
  <c r="V1926" i="5"/>
  <c r="G1926" i="5" s="1"/>
  <c r="V1870" i="5"/>
  <c r="F1870" i="5" s="1"/>
  <c r="AB1870" i="5"/>
  <c r="V1846" i="5"/>
  <c r="AB1846" i="5"/>
  <c r="V1830" i="5"/>
  <c r="G1830" i="5"/>
  <c r="V1822" i="5"/>
  <c r="G1822" i="5" s="1"/>
  <c r="V1806" i="5"/>
  <c r="G1806" i="5" s="1"/>
  <c r="AB1806" i="5"/>
  <c r="V1790" i="5"/>
  <c r="V1766" i="5"/>
  <c r="G1766" i="5"/>
  <c r="V1742" i="5"/>
  <c r="G1742" i="5" s="1"/>
  <c r="AB1742" i="5"/>
  <c r="V1734" i="5"/>
  <c r="R1734" i="5" s="1"/>
  <c r="AB1734" i="5"/>
  <c r="V1726" i="5"/>
  <c r="G1726" i="5" s="1"/>
  <c r="V1646" i="5"/>
  <c r="J1646" i="5" s="1"/>
  <c r="AB1646" i="5"/>
  <c r="AB1582" i="5"/>
  <c r="V1582" i="5"/>
  <c r="V1518" i="5"/>
  <c r="F1518" i="5" s="1"/>
  <c r="AB1518" i="5"/>
  <c r="AB1502" i="5"/>
  <c r="V1502" i="5"/>
  <c r="I1502" i="5" s="1"/>
  <c r="AB1494" i="5"/>
  <c r="V1494" i="5"/>
  <c r="I1494" i="5" s="1"/>
  <c r="AB1478" i="5"/>
  <c r="V1478" i="5"/>
  <c r="AB1470" i="5"/>
  <c r="V1470" i="5"/>
  <c r="V1406" i="5"/>
  <c r="H1406" i="5" s="1"/>
  <c r="AB1406" i="5"/>
  <c r="V1398" i="5"/>
  <c r="G1398" i="5" s="1"/>
  <c r="AB1398" i="5"/>
  <c r="V1390" i="5"/>
  <c r="R1390" i="5" s="1"/>
  <c r="AB1390" i="5"/>
  <c r="V1382" i="5"/>
  <c r="E1382" i="5" s="1"/>
  <c r="X1382" i="5" s="1"/>
  <c r="AB1382" i="5"/>
  <c r="AB1374" i="5"/>
  <c r="V1374" i="5"/>
  <c r="G1374" i="5" s="1"/>
  <c r="F1334" i="5"/>
  <c r="H1334" i="5"/>
  <c r="J1334" i="5"/>
  <c r="V1318" i="5"/>
  <c r="G1318" i="5"/>
  <c r="V1294" i="5"/>
  <c r="J1294" i="5" s="1"/>
  <c r="AB1294" i="5"/>
  <c r="V1270" i="5"/>
  <c r="I1270" i="5" s="1"/>
  <c r="AB1270" i="5"/>
  <c r="V1198" i="5"/>
  <c r="G1198" i="5" s="1"/>
  <c r="V1182" i="5"/>
  <c r="J1552" i="5"/>
  <c r="R942" i="5"/>
  <c r="F491" i="5"/>
  <c r="J1968" i="5"/>
  <c r="J1014" i="5"/>
  <c r="E1014" i="5"/>
  <c r="X1014" i="5" s="1"/>
  <c r="J1472" i="5"/>
  <c r="R334" i="5"/>
  <c r="R1632" i="5"/>
  <c r="I1552" i="5"/>
  <c r="AB1966" i="5"/>
  <c r="AB1750" i="5"/>
  <c r="J942" i="5"/>
  <c r="H491" i="5"/>
  <c r="F1472" i="5"/>
  <c r="R1014" i="5"/>
  <c r="F1632" i="5"/>
  <c r="J334" i="5"/>
  <c r="V1934" i="5"/>
  <c r="E1934" i="5" s="1"/>
  <c r="X1934" i="5" s="1"/>
  <c r="J1247" i="5"/>
  <c r="H1472" i="5"/>
  <c r="E1195" i="5"/>
  <c r="X1195" i="5" s="1"/>
  <c r="E942" i="5"/>
  <c r="X942" i="5" s="1"/>
  <c r="E491" i="5"/>
  <c r="X491" i="5" s="1"/>
  <c r="J2374" i="5"/>
  <c r="J1508" i="5"/>
  <c r="G334" i="5"/>
  <c r="AB2326" i="5"/>
  <c r="G2094" i="5"/>
  <c r="V1030" i="5"/>
  <c r="G206" i="5"/>
  <c r="AB310" i="5"/>
  <c r="V502" i="5"/>
  <c r="I502" i="5" s="1"/>
  <c r="AB822" i="5"/>
  <c r="V1078" i="5"/>
  <c r="G1078" i="5" s="1"/>
  <c r="G1014" i="5"/>
  <c r="V286" i="5"/>
  <c r="J286" i="5" s="1"/>
  <c r="V438" i="5"/>
  <c r="V318" i="5"/>
  <c r="AB358" i="5"/>
  <c r="V926" i="5"/>
  <c r="R926" i="5" s="1"/>
  <c r="V1102" i="5"/>
  <c r="AB1102" i="5"/>
  <c r="V1094" i="5"/>
  <c r="R1094" i="5" s="1"/>
  <c r="G1094" i="5"/>
  <c r="V902" i="5"/>
  <c r="AB902" i="5"/>
  <c r="V758" i="5"/>
  <c r="G758" i="5" s="1"/>
  <c r="AB758" i="5"/>
  <c r="V734" i="5"/>
  <c r="R734" i="5" s="1"/>
  <c r="AB734" i="5"/>
  <c r="V670" i="5"/>
  <c r="H670" i="5" s="1"/>
  <c r="AB670" i="5"/>
  <c r="G662" i="5"/>
  <c r="AB654" i="5"/>
  <c r="V558" i="5"/>
  <c r="E558" i="5" s="1"/>
  <c r="X558" i="5" s="1"/>
  <c r="AB558" i="5"/>
  <c r="V518" i="5"/>
  <c r="AB518" i="5"/>
  <c r="V486" i="5"/>
  <c r="R486" i="5" s="1"/>
  <c r="AB486" i="5"/>
  <c r="AB470" i="5"/>
  <c r="V470" i="5"/>
  <c r="V398" i="5"/>
  <c r="R398" i="5" s="1"/>
  <c r="AB398" i="5"/>
  <c r="V254" i="5"/>
  <c r="G254" i="5" s="1"/>
  <c r="AB254" i="5"/>
  <c r="V222" i="5"/>
  <c r="I222" i="5" s="1"/>
  <c r="AB222" i="5"/>
  <c r="V214" i="5"/>
  <c r="V918" i="5"/>
  <c r="V1070" i="5"/>
  <c r="H1070" i="5" s="1"/>
  <c r="V326" i="5"/>
  <c r="E326" i="5" s="1"/>
  <c r="X326" i="5" s="1"/>
  <c r="V94" i="5"/>
  <c r="V894" i="5"/>
  <c r="R894" i="5" s="1"/>
  <c r="G846" i="5"/>
  <c r="V814" i="5"/>
  <c r="J814" i="5" s="1"/>
  <c r="V654" i="5"/>
  <c r="G654" i="5" s="1"/>
  <c r="G982" i="5"/>
  <c r="G542" i="5"/>
  <c r="AB79" i="5"/>
  <c r="V366" i="5"/>
  <c r="I366" i="5" s="1"/>
  <c r="H6" i="6"/>
  <c r="D6" i="6"/>
  <c r="V1118" i="5"/>
  <c r="AB2498" i="5"/>
  <c r="H21" i="6"/>
  <c r="D21" i="6" s="1"/>
  <c r="H23" i="6"/>
  <c r="D23" i="6" s="1"/>
  <c r="G5" i="6"/>
  <c r="H5" i="6"/>
  <c r="D5" i="6" s="1"/>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R637" i="5"/>
  <c r="R2357" i="5"/>
  <c r="R549" i="5"/>
  <c r="H35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J2204" i="5"/>
  <c r="H2204" i="5"/>
  <c r="J1757" i="5"/>
  <c r="I1757" i="5"/>
  <c r="E1757" i="5"/>
  <c r="X1757" i="5" s="1"/>
  <c r="F1757" i="5"/>
  <c r="G2178" i="5"/>
  <c r="J2178" i="5"/>
  <c r="F2178" i="5"/>
  <c r="G1192" i="5"/>
  <c r="R1192" i="5"/>
  <c r="G1647" i="5"/>
  <c r="G1623" i="5"/>
  <c r="V2143" i="5"/>
  <c r="AB2366" i="5"/>
  <c r="V2470" i="5"/>
  <c r="E2470" i="5" s="1"/>
  <c r="X2470" i="5" s="1"/>
  <c r="G1983" i="5"/>
  <c r="V2414" i="5"/>
  <c r="G2414" i="5" s="1"/>
  <c r="AB2499" i="5"/>
  <c r="T2498" i="5"/>
  <c r="T2499" i="5"/>
  <c r="G15" i="6"/>
  <c r="H15" i="6" s="1"/>
  <c r="G20" i="6"/>
  <c r="H20" i="6" s="1"/>
  <c r="E2363" i="5"/>
  <c r="X2363" i="5" s="1"/>
  <c r="I2363" i="5"/>
  <c r="H2363" i="5"/>
  <c r="J2363" i="5"/>
  <c r="R1619" i="5"/>
  <c r="H1619" i="5"/>
  <c r="I1619" i="5"/>
  <c r="E1619" i="5"/>
  <c r="X1619" i="5" s="1"/>
  <c r="J1619" i="5"/>
  <c r="F1619" i="5"/>
  <c r="F48" i="6"/>
  <c r="F53" i="6" s="1"/>
  <c r="I2332" i="5"/>
  <c r="H24" i="6"/>
  <c r="D24" i="6" s="1"/>
  <c r="I2484" i="5"/>
  <c r="J2484" i="5"/>
  <c r="E2484" i="5"/>
  <c r="X2484" i="5" s="1"/>
  <c r="G2484" i="5"/>
  <c r="R2484" i="5"/>
  <c r="H2455" i="5"/>
  <c r="E2455" i="5"/>
  <c r="X2455" i="5" s="1"/>
  <c r="R2455" i="5"/>
  <c r="G2455" i="5"/>
  <c r="I2455" i="5"/>
  <c r="F2455" i="5"/>
  <c r="J2455" i="5"/>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R2082" i="5"/>
  <c r="F2082" i="5"/>
  <c r="E2082" i="5"/>
  <c r="X2082" i="5" s="1"/>
  <c r="R2162" i="5"/>
  <c r="H1634" i="5"/>
  <c r="I1634" i="5"/>
  <c r="J1826" i="5"/>
  <c r="E1826" i="5"/>
  <c r="X1826" i="5" s="1"/>
  <c r="R1826" i="5"/>
  <c r="F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G130" i="5"/>
  <c r="I130" i="5"/>
  <c r="E130" i="5"/>
  <c r="X130" i="5" s="1"/>
  <c r="J130" i="5"/>
  <c r="H130" i="5"/>
  <c r="R130" i="5"/>
  <c r="H290" i="5"/>
  <c r="I290" i="5"/>
  <c r="R290" i="5"/>
  <c r="F290" i="5"/>
  <c r="E290" i="5"/>
  <c r="X290" i="5" s="1"/>
  <c r="J290" i="5"/>
  <c r="H322" i="5"/>
  <c r="R322" i="5"/>
  <c r="I322" i="5"/>
  <c r="E322" i="5"/>
  <c r="X322" i="5" s="1"/>
  <c r="J322" i="5"/>
  <c r="F322" i="5"/>
  <c r="H514" i="5"/>
  <c r="I578" i="5"/>
  <c r="J578" i="5"/>
  <c r="R578" i="5"/>
  <c r="E578" i="5"/>
  <c r="X578" i="5" s="1"/>
  <c r="G578" i="5"/>
  <c r="H578" i="5"/>
  <c r="F578" i="5"/>
  <c r="E634" i="5"/>
  <c r="X634" i="5" s="1"/>
  <c r="F634" i="5"/>
  <c r="J634" i="5"/>
  <c r="H634" i="5"/>
  <c r="R634" i="5"/>
  <c r="J890" i="5"/>
  <c r="R890" i="5"/>
  <c r="F890" i="5"/>
  <c r="I890" i="5"/>
  <c r="H890" i="5"/>
  <c r="E890" i="5"/>
  <c r="X890" i="5" s="1"/>
  <c r="R970" i="5"/>
  <c r="J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F404" i="5"/>
  <c r="H404" i="5"/>
  <c r="R404" i="5"/>
  <c r="I404" i="5"/>
  <c r="J2324" i="5"/>
  <c r="E2324" i="5"/>
  <c r="X2324" i="5" s="1"/>
  <c r="F2324" i="5"/>
  <c r="H2324" i="5"/>
  <c r="H1892" i="5"/>
  <c r="R1892" i="5"/>
  <c r="E1892" i="5"/>
  <c r="X1892" i="5" s="1"/>
  <c r="I1892" i="5"/>
  <c r="G1892" i="5"/>
  <c r="F1892" i="5"/>
  <c r="J1892" i="5"/>
  <c r="E106" i="5"/>
  <c r="X106" i="5" s="1"/>
  <c r="I106" i="5"/>
  <c r="H106" i="5"/>
  <c r="F106" i="5"/>
  <c r="R106" i="5"/>
  <c r="J106"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I922" i="5"/>
  <c r="E922" i="5"/>
  <c r="X922" i="5" s="1"/>
  <c r="J922" i="5"/>
  <c r="R922" i="5"/>
  <c r="I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H1298" i="5"/>
  <c r="J1298" i="5"/>
  <c r="H1402" i="5"/>
  <c r="J1402" i="5"/>
  <c r="E1402" i="5"/>
  <c r="X1402" i="5" s="1"/>
  <c r="I1402" i="5"/>
  <c r="R1402" i="5"/>
  <c r="F1402" i="5"/>
  <c r="G1586" i="5"/>
  <c r="R1586" i="5"/>
  <c r="E1586" i="5"/>
  <c r="X1586" i="5" s="1"/>
  <c r="F1586" i="5"/>
  <c r="I1586" i="5"/>
  <c r="J1586" i="5"/>
  <c r="H1586" i="5"/>
  <c r="F1610" i="5"/>
  <c r="I1610" i="5"/>
  <c r="H1610" i="5"/>
  <c r="H1698" i="5"/>
  <c r="J1698" i="5"/>
  <c r="G1698" i="5"/>
  <c r="E1698" i="5"/>
  <c r="X1698" i="5" s="1"/>
  <c r="R1698" i="5"/>
  <c r="F1698" i="5"/>
  <c r="I1698" i="5"/>
  <c r="H1738" i="5"/>
  <c r="G1738" i="5"/>
  <c r="F1738" i="5"/>
  <c r="E1738" i="5"/>
  <c r="X1738" i="5" s="1"/>
  <c r="I1738" i="5"/>
  <c r="J1738" i="5"/>
  <c r="R1738"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E2156" i="5"/>
  <c r="X2156" i="5" s="1"/>
  <c r="I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E818" i="5"/>
  <c r="X818" i="5" s="1"/>
  <c r="R818" i="5"/>
  <c r="F818" i="5"/>
  <c r="J818" i="5"/>
  <c r="H818" i="5"/>
  <c r="I818" i="5"/>
  <c r="J898" i="5"/>
  <c r="F898" i="5"/>
  <c r="R898" i="5"/>
  <c r="G898" i="5"/>
  <c r="E898" i="5"/>
  <c r="X898" i="5" s="1"/>
  <c r="H898" i="5"/>
  <c r="I898" i="5"/>
  <c r="I978" i="5"/>
  <c r="J978" i="5"/>
  <c r="F978" i="5"/>
  <c r="G978" i="5"/>
  <c r="R978" i="5"/>
  <c r="H1082" i="5"/>
  <c r="F1082" i="5"/>
  <c r="R1082" i="5"/>
  <c r="E1082" i="5"/>
  <c r="X1082" i="5" s="1"/>
  <c r="I1082" i="5"/>
  <c r="H1218" i="5"/>
  <c r="I1218" i="5"/>
  <c r="E1218" i="5"/>
  <c r="X1218" i="5" s="1"/>
  <c r="R1218" i="5"/>
  <c r="F1218" i="5"/>
  <c r="J1218" i="5"/>
  <c r="F1338" i="5"/>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R1674" i="5"/>
  <c r="H1674" i="5"/>
  <c r="H1778" i="5"/>
  <c r="R1778" i="5"/>
  <c r="I1778" i="5"/>
  <c r="F1778" i="5"/>
  <c r="J1778" i="5"/>
  <c r="E1778" i="5"/>
  <c r="X1778" i="5" s="1"/>
  <c r="J1906" i="5"/>
  <c r="E1906" i="5"/>
  <c r="X1906" i="5" s="1"/>
  <c r="H1906" i="5"/>
  <c r="I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H2410" i="5"/>
  <c r="R2410" i="5"/>
  <c r="I2410" i="5"/>
  <c r="J2410" i="5"/>
  <c r="J2466" i="5"/>
  <c r="H2466" i="5"/>
  <c r="F2466" i="5"/>
  <c r="R2466" i="5"/>
  <c r="G2466" i="5"/>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R2042" i="5"/>
  <c r="I2042" i="5"/>
  <c r="H2042" i="5"/>
  <c r="E2106" i="5"/>
  <c r="X2106" i="5" s="1"/>
  <c r="J2106" i="5"/>
  <c r="G2106" i="5"/>
  <c r="H2106" i="5"/>
  <c r="F2106" i="5"/>
  <c r="I2106" i="5"/>
  <c r="I2154" i="5"/>
  <c r="J2154" i="5"/>
  <c r="H2154" i="5"/>
  <c r="R2154" i="5"/>
  <c r="I2186" i="5"/>
  <c r="F2186" i="5"/>
  <c r="H2186" i="5"/>
  <c r="J2186" i="5"/>
  <c r="R2186" i="5"/>
  <c r="E2186" i="5"/>
  <c r="X2186" i="5" s="1"/>
  <c r="H2226" i="5"/>
  <c r="I2226" i="5"/>
  <c r="E2226" i="5"/>
  <c r="X2226" i="5" s="1"/>
  <c r="J2226" i="5"/>
  <c r="F2226" i="5"/>
  <c r="R2226" i="5"/>
  <c r="G2226" i="5"/>
  <c r="J2330" i="5"/>
  <c r="F2330" i="5"/>
  <c r="H2330" i="5"/>
  <c r="R2330" i="5"/>
  <c r="I2330" i="5"/>
  <c r="J2426" i="5"/>
  <c r="H2426" i="5"/>
  <c r="I2426" i="5"/>
  <c r="F2426" i="5"/>
  <c r="E2426" i="5"/>
  <c r="X2426" i="5" s="1"/>
  <c r="R2426" i="5"/>
  <c r="F2450" i="5"/>
  <c r="E2450" i="5"/>
  <c r="X2450" i="5" s="1"/>
  <c r="J2450" i="5"/>
  <c r="R2450" i="5"/>
  <c r="H2450" i="5"/>
  <c r="R2343" i="5"/>
  <c r="G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G346" i="5"/>
  <c r="R346" i="5"/>
  <c r="J346" i="5"/>
  <c r="E346" i="5"/>
  <c r="X346" i="5" s="1"/>
  <c r="I346" i="5"/>
  <c r="F346" i="5"/>
  <c r="H346" i="5"/>
  <c r="F450" i="5"/>
  <c r="H450" i="5"/>
  <c r="I450" i="5"/>
  <c r="R450" i="5"/>
  <c r="J450" i="5"/>
  <c r="E450" i="5"/>
  <c r="X450" i="5" s="1"/>
  <c r="G506" i="5"/>
  <c r="I506" i="5"/>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J2258" i="5"/>
  <c r="F2258" i="5"/>
  <c r="I2258" i="5"/>
  <c r="R2298" i="5"/>
  <c r="G2298" i="5"/>
  <c r="E2298" i="5"/>
  <c r="X2298" i="5" s="1"/>
  <c r="F2298" i="5"/>
  <c r="J2298" i="5"/>
  <c r="I2370" i="5"/>
  <c r="E2370" i="5"/>
  <c r="X2370" i="5" s="1"/>
  <c r="R2370" i="5"/>
  <c r="H2370" i="5"/>
  <c r="J2370" i="5"/>
  <c r="F2370" i="5"/>
  <c r="H2394" i="5"/>
  <c r="E2394" i="5"/>
  <c r="X2394" i="5" s="1"/>
  <c r="J2394" i="5"/>
  <c r="R2394" i="5"/>
  <c r="F2394" i="5"/>
  <c r="I2394"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F1250" i="5"/>
  <c r="J1250" i="5"/>
  <c r="I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H2340" i="5"/>
  <c r="R1836" i="5"/>
  <c r="H1836" i="5"/>
  <c r="G1836" i="5"/>
  <c r="J1836" i="5"/>
  <c r="I1836" i="5"/>
  <c r="R2212" i="5"/>
  <c r="H2212" i="5"/>
  <c r="J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G354" i="5"/>
  <c r="E386" i="5"/>
  <c r="X386" i="5" s="1"/>
  <c r="H386" i="5"/>
  <c r="R386" i="5"/>
  <c r="I386" i="5"/>
  <c r="F386" i="5"/>
  <c r="H618" i="5"/>
  <c r="I618" i="5"/>
  <c r="J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G1554" i="5"/>
  <c r="I1578" i="5"/>
  <c r="J1578" i="5"/>
  <c r="R1578" i="5"/>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E2080" i="5"/>
  <c r="X2080" i="5" s="1"/>
  <c r="E2224" i="5"/>
  <c r="X2224" i="5" s="1"/>
  <c r="J2224" i="5"/>
  <c r="H2401" i="5"/>
  <c r="I833" i="5"/>
  <c r="E833" i="5"/>
  <c r="X833" i="5" s="1"/>
  <c r="H833" i="5"/>
  <c r="G833" i="5"/>
  <c r="H1641" i="5"/>
  <c r="E1641" i="5"/>
  <c r="X1641" i="5" s="1"/>
  <c r="F1641" i="5"/>
  <c r="I1641" i="5"/>
  <c r="J1641" i="5"/>
  <c r="R1641" i="5"/>
  <c r="G121" i="5"/>
  <c r="I121" i="5"/>
  <c r="I225" i="5"/>
  <c r="G225" i="5"/>
  <c r="F337" i="5"/>
  <c r="I337" i="5"/>
  <c r="J337" i="5"/>
  <c r="R337" i="5"/>
  <c r="G473" i="5"/>
  <c r="E473" i="5"/>
  <c r="X473" i="5" s="1"/>
  <c r="I473" i="5"/>
  <c r="F473" i="5"/>
  <c r="F553" i="5"/>
  <c r="R553" i="5"/>
  <c r="E553" i="5"/>
  <c r="X553" i="5" s="1"/>
  <c r="R681" i="5"/>
  <c r="F681" i="5"/>
  <c r="E681" i="5"/>
  <c r="X681" i="5" s="1"/>
  <c r="I897" i="5"/>
  <c r="J897" i="5"/>
  <c r="R1393" i="5"/>
  <c r="J1393" i="5"/>
  <c r="H1393" i="5"/>
  <c r="I1665" i="5"/>
  <c r="R1665" i="5"/>
  <c r="E1665" i="5"/>
  <c r="X1665" i="5" s="1"/>
  <c r="G1665" i="5"/>
  <c r="F1665" i="5"/>
  <c r="H2017" i="5"/>
  <c r="E2017" i="5"/>
  <c r="X2017" i="5" s="1"/>
  <c r="J2017" i="5"/>
  <c r="G2017" i="5"/>
  <c r="J2457" i="5"/>
  <c r="I2457" i="5"/>
  <c r="J1689" i="5"/>
  <c r="I1689" i="5"/>
  <c r="H1689" i="5"/>
  <c r="E1689" i="5"/>
  <c r="X1689" i="5" s="1"/>
  <c r="F617" i="5"/>
  <c r="J617" i="5"/>
  <c r="J609" i="5"/>
  <c r="H609" i="5"/>
  <c r="I609" i="5"/>
  <c r="E609" i="5"/>
  <c r="X609" i="5" s="1"/>
  <c r="R609" i="5"/>
  <c r="F609" i="5"/>
  <c r="F737" i="5"/>
  <c r="R737" i="5"/>
  <c r="I737" i="5"/>
  <c r="E737" i="5"/>
  <c r="X737" i="5" s="1"/>
  <c r="G737" i="5"/>
  <c r="H737" i="5"/>
  <c r="J817" i="5"/>
  <c r="E817" i="5"/>
  <c r="X817" i="5" s="1"/>
  <c r="G817" i="5"/>
  <c r="I817" i="5"/>
  <c r="F817" i="5"/>
  <c r="H817" i="5"/>
  <c r="H1113" i="5"/>
  <c r="R1209" i="5"/>
  <c r="G2305" i="5"/>
  <c r="F2305" i="5"/>
  <c r="H2305" i="5"/>
  <c r="R2305" i="5"/>
  <c r="F2393" i="5"/>
  <c r="I1065" i="5"/>
  <c r="H1065" i="5"/>
  <c r="F1065" i="5"/>
  <c r="G1065" i="5"/>
  <c r="I233" i="5"/>
  <c r="E233" i="5"/>
  <c r="X233" i="5" s="1"/>
  <c r="H297" i="5"/>
  <c r="R297" i="5"/>
  <c r="E345" i="5"/>
  <c r="X345" i="5" s="1"/>
  <c r="H345" i="5"/>
  <c r="F345" i="5"/>
  <c r="R345" i="5"/>
  <c r="J345" i="5"/>
  <c r="G345" i="5"/>
  <c r="G481" i="5"/>
  <c r="J481" i="5"/>
  <c r="R481" i="5"/>
  <c r="I481" i="5"/>
  <c r="H481" i="5"/>
  <c r="E481" i="5"/>
  <c r="X481" i="5" s="1"/>
  <c r="R561" i="5"/>
  <c r="I561" i="5"/>
  <c r="G561" i="5"/>
  <c r="J561" i="5"/>
  <c r="F561" i="5"/>
  <c r="H561" i="5"/>
  <c r="J633" i="5"/>
  <c r="E633" i="5"/>
  <c r="X633" i="5" s="1"/>
  <c r="H633" i="5"/>
  <c r="H745" i="5"/>
  <c r="R849" i="5"/>
  <c r="G849" i="5"/>
  <c r="I1169" i="5"/>
  <c r="G1169" i="5"/>
  <c r="J1169" i="5"/>
  <c r="E1169" i="5"/>
  <c r="X1169" i="5" s="1"/>
  <c r="I1425" i="5"/>
  <c r="F1425" i="5"/>
  <c r="F2193" i="5"/>
  <c r="I2193" i="5"/>
  <c r="R2193" i="5"/>
  <c r="H2193" i="5"/>
  <c r="E2193" i="5"/>
  <c r="X2193" i="5" s="1"/>
  <c r="E2473" i="5"/>
  <c r="X2473" i="5" s="1"/>
  <c r="I2473" i="5"/>
  <c r="R1368" i="5"/>
  <c r="F1368" i="5"/>
  <c r="J1577" i="5"/>
  <c r="R1577" i="5"/>
  <c r="H1577" i="5"/>
  <c r="G1577" i="5"/>
  <c r="E425" i="5"/>
  <c r="X425" i="5" s="1"/>
  <c r="I425" i="5"/>
  <c r="F945" i="5"/>
  <c r="H945" i="5"/>
  <c r="I945" i="5"/>
  <c r="E945" i="5"/>
  <c r="X945" i="5" s="1"/>
  <c r="R945" i="5"/>
  <c r="G1025" i="5"/>
  <c r="H1025" i="5"/>
  <c r="E1025" i="5"/>
  <c r="X1025" i="5" s="1"/>
  <c r="J1025" i="5"/>
  <c r="G1121" i="5"/>
  <c r="J1121" i="5"/>
  <c r="E1121" i="5"/>
  <c r="X1121" i="5" s="1"/>
  <c r="R1121" i="5"/>
  <c r="F1249" i="5"/>
  <c r="J1249" i="5"/>
  <c r="G1249" i="5"/>
  <c r="E1249" i="5"/>
  <c r="X1249" i="5" s="1"/>
  <c r="H1249" i="5"/>
  <c r="J2120" i="5"/>
  <c r="F2120" i="5"/>
  <c r="R2120" i="5"/>
  <c r="H2120" i="5"/>
  <c r="J393" i="5"/>
  <c r="H393" i="5"/>
  <c r="H753" i="5"/>
  <c r="R753" i="5"/>
  <c r="E753" i="5"/>
  <c r="X753" i="5" s="1"/>
  <c r="G753" i="5"/>
  <c r="I753" i="5"/>
  <c r="I1001" i="5"/>
  <c r="G1001" i="5"/>
  <c r="F1001" i="5"/>
  <c r="E1001" i="5"/>
  <c r="X1001" i="5" s="1"/>
  <c r="R137" i="5"/>
  <c r="E137" i="5"/>
  <c r="X137" i="5" s="1"/>
  <c r="F137" i="5"/>
  <c r="H137" i="5"/>
  <c r="F265" i="5"/>
  <c r="E265" i="5"/>
  <c r="X265" i="5" s="1"/>
  <c r="J265" i="5"/>
  <c r="H265" i="5"/>
  <c r="I265" i="5"/>
  <c r="R353" i="5"/>
  <c r="F353" i="5"/>
  <c r="J353" i="5"/>
  <c r="E353" i="5"/>
  <c r="X353" i="5" s="1"/>
  <c r="I353" i="5"/>
  <c r="E489" i="5"/>
  <c r="X489" i="5" s="1"/>
  <c r="F489" i="5"/>
  <c r="J489" i="5"/>
  <c r="H489" i="5"/>
  <c r="E585" i="5"/>
  <c r="X585" i="5" s="1"/>
  <c r="J585" i="5"/>
  <c r="R585" i="5"/>
  <c r="G585" i="5"/>
  <c r="F761" i="5"/>
  <c r="H761" i="5"/>
  <c r="G761" i="5"/>
  <c r="J761" i="5"/>
  <c r="R761" i="5"/>
  <c r="R1337" i="5"/>
  <c r="J1337" i="5"/>
  <c r="I1337" i="5"/>
  <c r="I1489" i="5"/>
  <c r="E1489" i="5"/>
  <c r="X1489" i="5" s="1"/>
  <c r="R1921" i="5"/>
  <c r="G1921" i="5"/>
  <c r="F2233" i="5"/>
  <c r="I2313" i="5"/>
  <c r="I2409" i="5"/>
  <c r="E2184" i="5"/>
  <c r="X2184" i="5" s="1"/>
  <c r="I2184" i="5"/>
  <c r="R2184" i="5"/>
  <c r="H2184" i="5"/>
  <c r="F2184" i="5"/>
  <c r="I2296" i="5"/>
  <c r="E2296" i="5"/>
  <c r="X2296" i="5" s="1"/>
  <c r="R2296" i="5"/>
  <c r="J2296" i="5"/>
  <c r="F2296" i="5"/>
  <c r="I2001" i="5"/>
  <c r="H2001" i="5"/>
  <c r="E2001" i="5"/>
  <c r="X2001" i="5" s="1"/>
  <c r="J2001" i="5"/>
  <c r="F177" i="5"/>
  <c r="J177" i="5"/>
  <c r="E177" i="5"/>
  <c r="X177" i="5" s="1"/>
  <c r="F713" i="5"/>
  <c r="J713" i="5"/>
  <c r="I713" i="5"/>
  <c r="R713" i="5"/>
  <c r="G713" i="5"/>
  <c r="F273" i="5"/>
  <c r="R273" i="5"/>
  <c r="J273" i="5"/>
  <c r="E273" i="5"/>
  <c r="X273" i="5" s="1"/>
  <c r="I273" i="5"/>
  <c r="H329" i="5"/>
  <c r="J329" i="5"/>
  <c r="G329" i="5"/>
  <c r="F329" i="5"/>
  <c r="R329" i="5"/>
  <c r="E329" i="5"/>
  <c r="X329" i="5" s="1"/>
  <c r="J449" i="5"/>
  <c r="E449" i="5"/>
  <c r="X449" i="5" s="1"/>
  <c r="F449" i="5"/>
  <c r="R449" i="5"/>
  <c r="E641" i="5"/>
  <c r="X641" i="5" s="1"/>
  <c r="F641" i="5"/>
  <c r="H641" i="5"/>
  <c r="I641" i="5"/>
  <c r="J641" i="5"/>
  <c r="R705" i="5"/>
  <c r="H705" i="5"/>
  <c r="E705" i="5"/>
  <c r="X705" i="5" s="1"/>
  <c r="J705" i="5"/>
  <c r="H857" i="5"/>
  <c r="J857" i="5"/>
  <c r="I857" i="5"/>
  <c r="R857" i="5"/>
  <c r="F857" i="5"/>
  <c r="H961" i="5"/>
  <c r="F961" i="5"/>
  <c r="R1049" i="5"/>
  <c r="I1049" i="5"/>
  <c r="I1505" i="5"/>
  <c r="F1505" i="5"/>
  <c r="E1241" i="5"/>
  <c r="X1241" i="5" s="1"/>
  <c r="F1241" i="5"/>
  <c r="G1241" i="5"/>
  <c r="J505" i="5"/>
  <c r="E505" i="5"/>
  <c r="X505" i="5" s="1"/>
  <c r="H505" i="5"/>
  <c r="F505" i="5"/>
  <c r="G505" i="5"/>
  <c r="I505" i="5"/>
  <c r="R505" i="5"/>
  <c r="I1993" i="5"/>
  <c r="F1993" i="5"/>
  <c r="R1993" i="5"/>
  <c r="H1993" i="5"/>
  <c r="J1073" i="5"/>
  <c r="F1073" i="5"/>
  <c r="I1073" i="5"/>
  <c r="E1073" i="5"/>
  <c r="X1073" i="5" s="1"/>
  <c r="R1073" i="5"/>
  <c r="H1073" i="5"/>
  <c r="I2465" i="5"/>
  <c r="H2465" i="5"/>
  <c r="R2465" i="5"/>
  <c r="J2465" i="5"/>
  <c r="E2465" i="5"/>
  <c r="X2465" i="5" s="1"/>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F2449" i="5"/>
  <c r="E2449" i="5"/>
  <c r="X2449" i="5" s="1"/>
  <c r="H2449" i="5"/>
  <c r="G2224" i="5"/>
  <c r="G529" i="5"/>
  <c r="E529" i="5"/>
  <c r="X529" i="5" s="1"/>
  <c r="H529" i="5"/>
  <c r="I529" i="5"/>
  <c r="F529" i="5"/>
  <c r="R529" i="5"/>
  <c r="F841" i="5"/>
  <c r="I841" i="5"/>
  <c r="R841" i="5"/>
  <c r="E841" i="5"/>
  <c r="X841" i="5" s="1"/>
  <c r="J841" i="5"/>
  <c r="J1177" i="5"/>
  <c r="G1177" i="5"/>
  <c r="I1177" i="5"/>
  <c r="F1177" i="5"/>
  <c r="R1177" i="5"/>
  <c r="H401" i="5"/>
  <c r="R401" i="5"/>
  <c r="E169" i="5"/>
  <c r="X169" i="5" s="1"/>
  <c r="J169" i="5"/>
  <c r="R169" i="5"/>
  <c r="H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E673" i="5"/>
  <c r="X673" i="5" s="1"/>
  <c r="J673" i="5"/>
  <c r="G673" i="5"/>
  <c r="F673" i="5"/>
  <c r="H673" i="5"/>
  <c r="J809" i="5"/>
  <c r="E809" i="5"/>
  <c r="X809" i="5" s="1"/>
  <c r="G809" i="5"/>
  <c r="I809" i="5"/>
  <c r="F809" i="5"/>
  <c r="I865" i="5"/>
  <c r="J865" i="5"/>
  <c r="G865" i="5"/>
  <c r="E865" i="5"/>
  <c r="X865" i="5" s="1"/>
  <c r="F865" i="5"/>
  <c r="R865" i="5"/>
  <c r="R969" i="5"/>
  <c r="E969" i="5"/>
  <c r="X969" i="5" s="1"/>
  <c r="I969" i="5"/>
  <c r="J969" i="5"/>
  <c r="F969" i="5"/>
  <c r="F1081" i="5"/>
  <c r="E1081" i="5"/>
  <c r="X1081" i="5" s="1"/>
  <c r="J1081" i="5"/>
  <c r="R1081" i="5"/>
  <c r="H1081" i="5"/>
  <c r="G1273" i="5"/>
  <c r="J1273" i="5"/>
  <c r="H1273" i="5"/>
  <c r="R1273" i="5"/>
  <c r="F1273" i="5"/>
  <c r="F1305" i="5"/>
  <c r="H1305" i="5"/>
  <c r="E1305" i="5"/>
  <c r="X1305" i="5" s="1"/>
  <c r="J1305" i="5"/>
  <c r="I1305" i="5"/>
  <c r="R654" i="5"/>
  <c r="E654" i="5"/>
  <c r="X654" i="5" s="1"/>
  <c r="J654" i="5"/>
  <c r="F654" i="5"/>
  <c r="H918" i="5"/>
  <c r="G918" i="5"/>
  <c r="J918" i="5"/>
  <c r="R918" i="5"/>
  <c r="F470" i="5"/>
  <c r="G470" i="5"/>
  <c r="R470" i="5"/>
  <c r="J470" i="5"/>
  <c r="H470" i="5"/>
  <c r="E758" i="5"/>
  <c r="X758" i="5" s="1"/>
  <c r="H758" i="5"/>
  <c r="J758" i="5"/>
  <c r="R758" i="5"/>
  <c r="F758" i="5"/>
  <c r="E502" i="5"/>
  <c r="X502" i="5" s="1"/>
  <c r="G502" i="5"/>
  <c r="F502" i="5"/>
  <c r="G1934" i="5"/>
  <c r="I1934" i="5"/>
  <c r="F1934" i="5"/>
  <c r="R1934" i="5"/>
  <c r="J1934" i="5"/>
  <c r="J1406" i="5"/>
  <c r="R1726" i="5"/>
  <c r="F1726" i="5"/>
  <c r="E1726" i="5"/>
  <c r="X1726" i="5" s="1"/>
  <c r="H1726" i="5"/>
  <c r="E2022" i="5"/>
  <c r="X2022" i="5" s="1"/>
  <c r="I2022" i="5"/>
  <c r="J2086" i="5"/>
  <c r="H2086" i="5"/>
  <c r="E2086" i="5"/>
  <c r="X2086" i="5" s="1"/>
  <c r="R2086" i="5"/>
  <c r="I2086" i="5"/>
  <c r="F2086" i="5"/>
  <c r="R2286" i="5"/>
  <c r="H2286" i="5"/>
  <c r="J2286" i="5"/>
  <c r="F2286" i="5"/>
  <c r="R214" i="5"/>
  <c r="G214" i="5"/>
  <c r="I214" i="5"/>
  <c r="F214" i="5"/>
  <c r="H318" i="5"/>
  <c r="G318" i="5"/>
  <c r="E318" i="5"/>
  <c r="X318" i="5" s="1"/>
  <c r="R318" i="5"/>
  <c r="F318" i="5"/>
  <c r="E1790" i="5"/>
  <c r="X1790" i="5" s="1"/>
  <c r="I1790" i="5"/>
  <c r="H1790" i="5"/>
  <c r="J1790" i="5"/>
  <c r="F1790" i="5"/>
  <c r="I1846" i="5"/>
  <c r="F1846" i="5"/>
  <c r="R1958" i="5"/>
  <c r="F1958" i="5"/>
  <c r="J1958" i="5"/>
  <c r="G1958" i="5"/>
  <c r="E2030" i="5"/>
  <c r="X2030" i="5" s="1"/>
  <c r="J2030" i="5"/>
  <c r="I2030" i="5"/>
  <c r="R2030" i="5"/>
  <c r="F2030" i="5"/>
  <c r="H2110" i="5"/>
  <c r="G2110" i="5"/>
  <c r="E2110" i="5"/>
  <c r="X2110" i="5" s="1"/>
  <c r="J2110" i="5"/>
  <c r="F2110" i="5"/>
  <c r="F2358" i="5"/>
  <c r="G2358" i="5"/>
  <c r="I2358" i="5"/>
  <c r="H2358" i="5"/>
  <c r="R2358" i="5"/>
  <c r="E1118" i="5"/>
  <c r="X1118" i="5" s="1"/>
  <c r="H1118" i="5"/>
  <c r="R1118" i="5"/>
  <c r="F1118" i="5"/>
  <c r="G1118" i="5"/>
  <c r="H814" i="5"/>
  <c r="J902" i="5"/>
  <c r="R902" i="5"/>
  <c r="E902" i="5"/>
  <c r="X902" i="5" s="1"/>
  <c r="H438" i="5"/>
  <c r="R438" i="5"/>
  <c r="E438" i="5"/>
  <c r="X438" i="5" s="1"/>
  <c r="R1182" i="5"/>
  <c r="J1182" i="5"/>
  <c r="H1182" i="5"/>
  <c r="F1182" i="5"/>
  <c r="E1182" i="5"/>
  <c r="X1182" i="5" s="1"/>
  <c r="I1182" i="5"/>
  <c r="R1518" i="5"/>
  <c r="J1734" i="5"/>
  <c r="H2302" i="5"/>
  <c r="I2462" i="5"/>
  <c r="J2462" i="5"/>
  <c r="E2462" i="5"/>
  <c r="X2462" i="5" s="1"/>
  <c r="R2462" i="5"/>
  <c r="F2462" i="5"/>
  <c r="F222" i="5"/>
  <c r="J222" i="5"/>
  <c r="G222" i="5"/>
  <c r="F486" i="5"/>
  <c r="E486" i="5"/>
  <c r="X486" i="5" s="1"/>
  <c r="G486"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E1806" i="5"/>
  <c r="X1806" i="5" s="1"/>
  <c r="R1806" i="5"/>
  <c r="G1870" i="5"/>
  <c r="I1870" i="5"/>
  <c r="H1870" i="5"/>
  <c r="J1870" i="5"/>
  <c r="H1990" i="5"/>
  <c r="J1990" i="5"/>
  <c r="E1990" i="5"/>
  <c r="X1990" i="5" s="1"/>
  <c r="F1990" i="5"/>
  <c r="R1990" i="5"/>
  <c r="I1990" i="5"/>
  <c r="H2038" i="5"/>
  <c r="R2038" i="5"/>
  <c r="E2038" i="5"/>
  <c r="X2038" i="5" s="1"/>
  <c r="F2038" i="5"/>
  <c r="J2038" i="5"/>
  <c r="I2038" i="5"/>
  <c r="G2038" i="5"/>
  <c r="H2174" i="5"/>
  <c r="J2174" i="5"/>
  <c r="R2174" i="5"/>
  <c r="R366" i="5"/>
  <c r="G366" i="5"/>
  <c r="J366" i="5"/>
  <c r="E366" i="5"/>
  <c r="X366" i="5" s="1"/>
  <c r="F366" i="5"/>
  <c r="I894" i="5"/>
  <c r="F894" i="5"/>
  <c r="H894" i="5"/>
  <c r="E894" i="5"/>
  <c r="X894" i="5" s="1"/>
  <c r="G894" i="5"/>
  <c r="J894" i="5"/>
  <c r="J670" i="5"/>
  <c r="E670" i="5"/>
  <c r="X670" i="5" s="1"/>
  <c r="G670" i="5"/>
  <c r="H1094" i="5"/>
  <c r="E1094" i="5"/>
  <c r="X1094" i="5" s="1"/>
  <c r="R286" i="5"/>
  <c r="H1390" i="5"/>
  <c r="F1390" i="5"/>
  <c r="I1390" i="5"/>
  <c r="G1390" i="5"/>
  <c r="E1390" i="5"/>
  <c r="X1390" i="5" s="1"/>
  <c r="H2150" i="5"/>
  <c r="R2150" i="5"/>
  <c r="F2150" i="5"/>
  <c r="I2150" i="5"/>
  <c r="G2150" i="5"/>
  <c r="J2150" i="5"/>
  <c r="E2150" i="5"/>
  <c r="X2150" i="5" s="1"/>
  <c r="J94" i="5"/>
  <c r="F94" i="5"/>
  <c r="H94" i="5"/>
  <c r="I94" i="5"/>
  <c r="E94" i="5"/>
  <c r="X94" i="5" s="1"/>
  <c r="R254" i="5"/>
  <c r="H254" i="5"/>
  <c r="J254" i="5"/>
  <c r="I254" i="5"/>
  <c r="E254" i="5"/>
  <c r="X254" i="5" s="1"/>
  <c r="F254" i="5"/>
  <c r="E518" i="5"/>
  <c r="X518" i="5" s="1"/>
  <c r="R518" i="5"/>
  <c r="F518" i="5"/>
  <c r="H518" i="5"/>
  <c r="R1030" i="5"/>
  <c r="G1030" i="5"/>
  <c r="I1198" i="5"/>
  <c r="F1198" i="5"/>
  <c r="J1198" i="5"/>
  <c r="H1198" i="5"/>
  <c r="G1494" i="5"/>
  <c r="J1494" i="5"/>
  <c r="F1494" i="5"/>
  <c r="R1494" i="5"/>
  <c r="H1494" i="5"/>
  <c r="E1494" i="5"/>
  <c r="X1494" i="5" s="1"/>
  <c r="H1742" i="5"/>
  <c r="R1742" i="5"/>
  <c r="E1742" i="5"/>
  <c r="X1742" i="5" s="1"/>
  <c r="J1742" i="5"/>
  <c r="I1822" i="5"/>
  <c r="F1822" i="5"/>
  <c r="R1822" i="5"/>
  <c r="H1822" i="5"/>
  <c r="H1926" i="5"/>
  <c r="E1926" i="5"/>
  <c r="X1926" i="5" s="1"/>
  <c r="R1926" i="5"/>
  <c r="F1926" i="5"/>
  <c r="J1926" i="5"/>
  <c r="F2198" i="5"/>
  <c r="H2198" i="5"/>
  <c r="R2198" i="5"/>
  <c r="G2198" i="5"/>
  <c r="E2198" i="5"/>
  <c r="X2198" i="5" s="1"/>
  <c r="F2278" i="5"/>
  <c r="R2278" i="5"/>
  <c r="J2278" i="5"/>
  <c r="I2278" i="5"/>
  <c r="E2278" i="5"/>
  <c r="X2278" i="5" s="1"/>
  <c r="I2318" i="5"/>
  <c r="G2318" i="5"/>
  <c r="J2318" i="5"/>
  <c r="F2318" i="5"/>
  <c r="H2318" i="5"/>
  <c r="R2318" i="5"/>
  <c r="E2318" i="5"/>
  <c r="X2318" i="5" s="1"/>
  <c r="F2446" i="5"/>
  <c r="I2446" i="5"/>
  <c r="J2446" i="5"/>
  <c r="G2446" i="5"/>
  <c r="H2446" i="5"/>
  <c r="R2446" i="5"/>
  <c r="E2446" i="5"/>
  <c r="X2446" i="5" s="1"/>
  <c r="I326" i="5"/>
  <c r="H326" i="5"/>
  <c r="R326" i="5"/>
  <c r="F326" i="5"/>
  <c r="H734" i="5"/>
  <c r="G734" i="5"/>
  <c r="I734" i="5"/>
  <c r="J734" i="5"/>
  <c r="F734" i="5"/>
  <c r="E734" i="5"/>
  <c r="X734" i="5" s="1"/>
  <c r="E1102" i="5"/>
  <c r="X1102" i="5" s="1"/>
  <c r="F1102" i="5"/>
  <c r="H1102" i="5"/>
  <c r="I1102" i="5"/>
  <c r="J1102" i="5"/>
  <c r="J1078" i="5"/>
  <c r="F1078" i="5"/>
  <c r="E1078" i="5"/>
  <c r="X1078" i="5" s="1"/>
  <c r="R1078" i="5"/>
  <c r="H1078" i="5"/>
  <c r="I1398" i="5"/>
  <c r="J1398" i="5"/>
  <c r="H1398" i="5"/>
  <c r="R1646" i="5"/>
  <c r="I1646" i="5"/>
  <c r="H1646" i="5"/>
  <c r="E2014" i="5"/>
  <c r="X2014" i="5" s="1"/>
  <c r="F2014" i="5"/>
  <c r="R2014" i="5"/>
  <c r="I2014" i="5"/>
  <c r="J2014" i="5"/>
  <c r="H2014" i="5"/>
  <c r="G2014" i="5"/>
  <c r="F2078" i="5"/>
  <c r="H2078" i="5"/>
  <c r="J2078" i="5"/>
  <c r="R2238" i="5"/>
  <c r="H2238" i="5"/>
  <c r="H2350" i="5"/>
  <c r="I2350" i="5"/>
  <c r="F2350" i="5"/>
  <c r="J2350" i="5"/>
  <c r="E2350" i="5"/>
  <c r="X2350" i="5" s="1"/>
  <c r="F1070" i="5"/>
  <c r="I1070" i="5"/>
  <c r="J1070" i="5"/>
  <c r="E1070" i="5"/>
  <c r="X1070" i="5" s="1"/>
  <c r="G1070" i="5"/>
  <c r="R1070" i="5"/>
  <c r="E398" i="5"/>
  <c r="X398" i="5" s="1"/>
  <c r="J398" i="5"/>
  <c r="G398" i="5"/>
  <c r="F398" i="5"/>
  <c r="I398" i="5"/>
  <c r="J558" i="5"/>
  <c r="R558" i="5"/>
  <c r="F558" i="5"/>
  <c r="H558" i="5"/>
  <c r="I558" i="5"/>
  <c r="F926" i="5"/>
  <c r="E926" i="5"/>
  <c r="X926" i="5" s="1"/>
  <c r="G926" i="5"/>
  <c r="J1270" i="5"/>
  <c r="H1270" i="5"/>
  <c r="F1270" i="5"/>
  <c r="G1270" i="5"/>
  <c r="E1270" i="5"/>
  <c r="X1270" i="5" s="1"/>
  <c r="R1270" i="5"/>
  <c r="R1374" i="5"/>
  <c r="H1374" i="5"/>
  <c r="E1374" i="5"/>
  <c r="X1374" i="5" s="1"/>
  <c r="F1374" i="5"/>
  <c r="I1374" i="5"/>
  <c r="F1502" i="5"/>
  <c r="E1502" i="5"/>
  <c r="X1502" i="5" s="1"/>
  <c r="G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R2454" i="5"/>
  <c r="G2470" i="5"/>
  <c r="J2143" i="5"/>
  <c r="I2143" i="5"/>
  <c r="H2143" i="5"/>
  <c r="F2143" i="5"/>
  <c r="E2143" i="5"/>
  <c r="X2143" i="5" s="1"/>
  <c r="I2414" i="5"/>
  <c r="J2414" i="5"/>
  <c r="E2414" i="5"/>
  <c r="X2414" i="5" s="1"/>
  <c r="H2414" i="5"/>
  <c r="F2414" i="5"/>
  <c r="F44" i="6"/>
  <c r="H44" i="6" s="1"/>
  <c r="D44" i="6" s="1"/>
  <c r="F39" i="6"/>
  <c r="H39" i="6" s="1"/>
  <c r="D39" i="6" s="1"/>
  <c r="F62" i="6"/>
  <c r="F34" i="6"/>
  <c r="H34" i="6" s="1"/>
  <c r="D34" i="6" s="1"/>
  <c r="F33" i="6"/>
  <c r="H33" i="6" s="1"/>
  <c r="D33" i="6" s="1"/>
  <c r="F61" i="6"/>
  <c r="F28" i="6"/>
  <c r="F38" i="6"/>
  <c r="H38" i="6" s="1"/>
  <c r="H53" i="6" l="1"/>
  <c r="H28" i="6"/>
  <c r="D28" i="6" s="1"/>
  <c r="C12" i="6"/>
  <c r="C13" i="6"/>
  <c r="C11" i="6"/>
  <c r="C9" i="6"/>
  <c r="C8" i="6"/>
  <c r="C10" i="6"/>
  <c r="C7" i="6"/>
  <c r="C2" i="6"/>
  <c r="H60" i="6"/>
  <c r="D60" i="6" s="1"/>
  <c r="C6" i="6"/>
  <c r="C60" i="6"/>
  <c r="C4" i="6"/>
  <c r="C5" i="6"/>
  <c r="H2382" i="5"/>
  <c r="H1294" i="5"/>
  <c r="J1846" i="5"/>
  <c r="E1846" i="5"/>
  <c r="X1846" i="5" s="1"/>
  <c r="I1958" i="5"/>
  <c r="H1958" i="5"/>
  <c r="G2030" i="5"/>
  <c r="H2030" i="5"/>
  <c r="R2001" i="5"/>
  <c r="G2001" i="5"/>
  <c r="F2001" i="5"/>
  <c r="E1177" i="5"/>
  <c r="X1177" i="5" s="1"/>
  <c r="H1177" i="5"/>
  <c r="F1734" i="5"/>
  <c r="E1505" i="5"/>
  <c r="X1505" i="5" s="1"/>
  <c r="R1790" i="5"/>
  <c r="G1790" i="5"/>
  <c r="J1470" i="5"/>
  <c r="H1470" i="5"/>
  <c r="G2080" i="5"/>
  <c r="R2080" i="5"/>
  <c r="I2393" i="5"/>
  <c r="H2393" i="5"/>
  <c r="E2393" i="5"/>
  <c r="X2393" i="5" s="1"/>
  <c r="J2393" i="5"/>
  <c r="J2478" i="5"/>
  <c r="E1406" i="5"/>
  <c r="X1406" i="5" s="1"/>
  <c r="R2473" i="5"/>
  <c r="R2393" i="5"/>
  <c r="J2080" i="5"/>
  <c r="G94" i="5"/>
  <c r="R94" i="5"/>
  <c r="G518" i="5"/>
  <c r="J518" i="5"/>
  <c r="I518" i="5"/>
  <c r="R1102" i="5"/>
  <c r="G1102" i="5"/>
  <c r="G1406" i="5"/>
  <c r="E1470" i="5"/>
  <c r="X1470" i="5" s="1"/>
  <c r="F918" i="5"/>
  <c r="E918" i="5"/>
  <c r="X918" i="5" s="1"/>
  <c r="I918" i="5"/>
  <c r="E470" i="5"/>
  <c r="X470" i="5" s="1"/>
  <c r="I470" i="5"/>
  <c r="I318" i="5"/>
  <c r="J318" i="5"/>
  <c r="G945" i="5"/>
  <c r="J945" i="5"/>
  <c r="I1025" i="5"/>
  <c r="R1025" i="5"/>
  <c r="F1025" i="5"/>
  <c r="I1121" i="5"/>
  <c r="H1121" i="5"/>
  <c r="F1121" i="5"/>
  <c r="I1249" i="5"/>
  <c r="R1249" i="5"/>
  <c r="H1337" i="5"/>
  <c r="F1337" i="5"/>
  <c r="E1337" i="5"/>
  <c r="X1337" i="5" s="1"/>
  <c r="G2302" i="5"/>
  <c r="R2302" i="5"/>
  <c r="I1470" i="5"/>
  <c r="G1734" i="5"/>
  <c r="I1734" i="5"/>
  <c r="R1505" i="5"/>
  <c r="H1505" i="5"/>
  <c r="J1505" i="5"/>
  <c r="F2473" i="5"/>
  <c r="H2473" i="5"/>
  <c r="I1118" i="5"/>
  <c r="J1118" i="5"/>
  <c r="H654" i="5"/>
  <c r="I654" i="5"/>
  <c r="E214" i="5"/>
  <c r="X214" i="5" s="1"/>
  <c r="J214" i="5"/>
  <c r="H214" i="5"/>
  <c r="I902" i="5"/>
  <c r="H902" i="5"/>
  <c r="F438" i="5"/>
  <c r="I438" i="5"/>
  <c r="H1030" i="5"/>
  <c r="J1030" i="5"/>
  <c r="I1577" i="5"/>
  <c r="F1577" i="5"/>
  <c r="E1577" i="5"/>
  <c r="X1577" i="5" s="1"/>
  <c r="G353" i="5"/>
  <c r="H353" i="5"/>
  <c r="I489" i="5"/>
  <c r="G489" i="5"/>
  <c r="R489" i="5"/>
  <c r="I585" i="5"/>
  <c r="H585" i="5"/>
  <c r="F585" i="5"/>
  <c r="R1406" i="5"/>
  <c r="F1406" i="5"/>
  <c r="E1294" i="5"/>
  <c r="X1294" i="5" s="1"/>
  <c r="I1406" i="5"/>
  <c r="R1294" i="5"/>
  <c r="R2143" i="5"/>
  <c r="G2143" i="5"/>
  <c r="G2022" i="5"/>
  <c r="F2022" i="5"/>
  <c r="R2110" i="5"/>
  <c r="I2110" i="5"/>
  <c r="J1001" i="5"/>
  <c r="H1001" i="5"/>
  <c r="R1001" i="5"/>
  <c r="I137" i="5"/>
  <c r="G137" i="5"/>
  <c r="J137" i="5"/>
  <c r="G265" i="5"/>
  <c r="R265" i="5"/>
  <c r="I449" i="5"/>
  <c r="G449" i="5"/>
  <c r="H449" i="5"/>
  <c r="I761" i="5"/>
  <c r="E761" i="5"/>
  <c r="X761" i="5" s="1"/>
  <c r="F916" i="5"/>
  <c r="G916" i="5"/>
  <c r="J916" i="5"/>
  <c r="R916" i="5"/>
  <c r="E916" i="5"/>
  <c r="X916" i="5" s="1"/>
  <c r="H916" i="5"/>
  <c r="I916" i="5"/>
  <c r="G1140" i="5"/>
  <c r="H1140" i="5"/>
  <c r="E1140" i="5"/>
  <c r="X1140" i="5" s="1"/>
  <c r="R1140" i="5"/>
  <c r="I1140" i="5"/>
  <c r="J1140" i="5"/>
  <c r="H2257" i="5"/>
  <c r="F2257" i="5"/>
  <c r="R2257" i="5"/>
  <c r="J2257" i="5"/>
  <c r="E2257" i="5"/>
  <c r="X2257" i="5" s="1"/>
  <c r="I2257" i="5"/>
  <c r="R2236" i="5"/>
  <c r="E2236" i="5"/>
  <c r="X2236" i="5" s="1"/>
  <c r="J2236" i="5"/>
  <c r="F2236" i="5"/>
  <c r="H2236" i="5"/>
  <c r="R2414" i="5"/>
  <c r="H1502" i="5"/>
  <c r="J1374" i="5"/>
  <c r="G558" i="5"/>
  <c r="H398" i="5"/>
  <c r="R2350" i="5"/>
  <c r="G2238" i="5"/>
  <c r="I1078" i="5"/>
  <c r="I2198" i="5"/>
  <c r="I1926" i="5"/>
  <c r="E1822" i="5"/>
  <c r="X1822" i="5" s="1"/>
  <c r="I1742" i="5"/>
  <c r="R1198" i="5"/>
  <c r="J1390" i="5"/>
  <c r="H366" i="5"/>
  <c r="E2174" i="5"/>
  <c r="X2174" i="5" s="1"/>
  <c r="J1806" i="5"/>
  <c r="H2462" i="5"/>
  <c r="E2358" i="5"/>
  <c r="X2358" i="5" s="1"/>
  <c r="I2286" i="5"/>
  <c r="I1726" i="5"/>
  <c r="H1934" i="5"/>
  <c r="I758" i="5"/>
  <c r="R1305" i="5"/>
  <c r="E1273" i="5"/>
  <c r="X1273" i="5" s="1"/>
  <c r="G1081" i="5"/>
  <c r="G969" i="5"/>
  <c r="H809" i="5"/>
  <c r="I673" i="5"/>
  <c r="F169" i="5"/>
  <c r="H841" i="5"/>
  <c r="R2449" i="5"/>
  <c r="F2465" i="5"/>
  <c r="J1049" i="5"/>
  <c r="E857" i="5"/>
  <c r="X857" i="5" s="1"/>
  <c r="F705" i="5"/>
  <c r="H273" i="5"/>
  <c r="H713" i="5"/>
  <c r="H2296" i="5"/>
  <c r="J1489" i="5"/>
  <c r="I393" i="5"/>
  <c r="I2120" i="5"/>
  <c r="I1368" i="5"/>
  <c r="J2193" i="5"/>
  <c r="R1425" i="5"/>
  <c r="F745" i="5"/>
  <c r="R897" i="5"/>
  <c r="J553" i="5"/>
  <c r="E337" i="5"/>
  <c r="X337" i="5" s="1"/>
  <c r="F2224" i="5"/>
  <c r="G2156" i="5"/>
  <c r="R2324" i="5"/>
  <c r="F2332" i="5"/>
  <c r="G2286" i="5"/>
  <c r="J2332" i="5"/>
  <c r="G404" i="5"/>
  <c r="G2324" i="5"/>
  <c r="H861" i="5"/>
  <c r="I861" i="5"/>
  <c r="F861" i="5"/>
  <c r="R861" i="5"/>
  <c r="J861" i="5"/>
  <c r="E861" i="5"/>
  <c r="X861" i="5" s="1"/>
  <c r="I1021" i="5"/>
  <c r="E1021" i="5"/>
  <c r="X1021" i="5" s="1"/>
  <c r="H1021" i="5"/>
  <c r="G1021" i="5"/>
  <c r="F1021" i="5"/>
  <c r="R1021" i="5"/>
  <c r="G1149" i="5"/>
  <c r="H1149" i="5"/>
  <c r="F1149" i="5"/>
  <c r="E1149" i="5"/>
  <c r="X1149" i="5" s="1"/>
  <c r="J1149" i="5"/>
  <c r="I1149" i="5"/>
  <c r="R1317" i="5"/>
  <c r="I1317" i="5"/>
  <c r="F1317" i="5"/>
  <c r="H1317" i="5"/>
  <c r="G1317" i="5"/>
  <c r="E876" i="5"/>
  <c r="X876" i="5" s="1"/>
  <c r="R876" i="5"/>
  <c r="H876" i="5"/>
  <c r="I876" i="5"/>
  <c r="G876" i="5"/>
  <c r="F876" i="5"/>
  <c r="J2089" i="5"/>
  <c r="E2089" i="5"/>
  <c r="X2089" i="5" s="1"/>
  <c r="R2089" i="5"/>
  <c r="G282" i="5"/>
  <c r="G714" i="5"/>
  <c r="G762" i="5"/>
  <c r="G1082" i="5"/>
  <c r="G2362" i="5"/>
  <c r="R677" i="5"/>
  <c r="I677" i="5"/>
  <c r="E677" i="5"/>
  <c r="X677" i="5" s="1"/>
  <c r="F677" i="5"/>
  <c r="G677" i="5"/>
  <c r="R708" i="5"/>
  <c r="F708" i="5"/>
  <c r="H708" i="5"/>
  <c r="J708" i="5"/>
  <c r="I708" i="5"/>
  <c r="F1805" i="5"/>
  <c r="E1805" i="5"/>
  <c r="X1805" i="5" s="1"/>
  <c r="R1805" i="5"/>
  <c r="H1805" i="5"/>
  <c r="G1805" i="5"/>
  <c r="I1805" i="5"/>
  <c r="J1805" i="5"/>
  <c r="J1853" i="5"/>
  <c r="H1853" i="5"/>
  <c r="R1853" i="5"/>
  <c r="F1853" i="5"/>
  <c r="E1853" i="5"/>
  <c r="X1853" i="5" s="1"/>
  <c r="F2004" i="5"/>
  <c r="E2004" i="5"/>
  <c r="X2004" i="5" s="1"/>
  <c r="E237" i="5"/>
  <c r="X237" i="5" s="1"/>
  <c r="H237" i="5"/>
  <c r="F237" i="5"/>
  <c r="G237" i="5"/>
  <c r="R237" i="5"/>
  <c r="I237" i="5"/>
  <c r="F317" i="5"/>
  <c r="E317" i="5"/>
  <c r="X317" i="5" s="1"/>
  <c r="E389" i="5"/>
  <c r="X389" i="5" s="1"/>
  <c r="H389" i="5"/>
  <c r="R389" i="5"/>
  <c r="J1725" i="5"/>
  <c r="F1725" i="5"/>
  <c r="H1725" i="5"/>
  <c r="R1481" i="5"/>
  <c r="J1481" i="5"/>
  <c r="H1481" i="5"/>
  <c r="F1481" i="5"/>
  <c r="G1481" i="5"/>
  <c r="E1481" i="5"/>
  <c r="X1481" i="5" s="1"/>
  <c r="E1793" i="5"/>
  <c r="X1793" i="5" s="1"/>
  <c r="F1793" i="5"/>
  <c r="G1772" i="5"/>
  <c r="E1772" i="5"/>
  <c r="X1772" i="5" s="1"/>
  <c r="I1772" i="5"/>
  <c r="R1772" i="5"/>
  <c r="F1772" i="5"/>
  <c r="J1772" i="5"/>
  <c r="H1772" i="5"/>
  <c r="J1212" i="5"/>
  <c r="E1212" i="5"/>
  <c r="X1212" i="5" s="1"/>
  <c r="I1212" i="5"/>
  <c r="F1212" i="5"/>
  <c r="I1380" i="5"/>
  <c r="G1380" i="5"/>
  <c r="J1380" i="5"/>
  <c r="H1380" i="5"/>
  <c r="E1380" i="5"/>
  <c r="X1380" i="5" s="1"/>
  <c r="R1380" i="5"/>
  <c r="F1380" i="5"/>
  <c r="F1412" i="5"/>
  <c r="R1412" i="5"/>
  <c r="R1668" i="5"/>
  <c r="G1668" i="5"/>
  <c r="E1668" i="5"/>
  <c r="X1668" i="5" s="1"/>
  <c r="F1668" i="5"/>
  <c r="J1668" i="5"/>
  <c r="I1668" i="5"/>
  <c r="G1708" i="5"/>
  <c r="I1708" i="5"/>
  <c r="J1708" i="5"/>
  <c r="F1708" i="5"/>
  <c r="H1708" i="5"/>
  <c r="R1708" i="5"/>
  <c r="I1764" i="5"/>
  <c r="E1764" i="5"/>
  <c r="X1764" i="5" s="1"/>
  <c r="G1764" i="5"/>
  <c r="H1812" i="5"/>
  <c r="G1812" i="5"/>
  <c r="E1812" i="5"/>
  <c r="X1812" i="5" s="1"/>
  <c r="G2108" i="5"/>
  <c r="R2108" i="5"/>
  <c r="I2108" i="5"/>
  <c r="G2454" i="5"/>
  <c r="E2078" i="5"/>
  <c r="X2078" i="5" s="1"/>
  <c r="H2278" i="5"/>
  <c r="J1822" i="5"/>
  <c r="F1742" i="5"/>
  <c r="E1198" i="5"/>
  <c r="X1198" i="5" s="1"/>
  <c r="F1382" i="5"/>
  <c r="J1726" i="5"/>
  <c r="G1393" i="5"/>
  <c r="F401" i="5"/>
  <c r="R1241" i="5"/>
  <c r="G177" i="5"/>
  <c r="H1921" i="5"/>
  <c r="J753" i="5"/>
  <c r="E2120" i="5"/>
  <c r="X2120" i="5" s="1"/>
  <c r="R425" i="5"/>
  <c r="E1425" i="5"/>
  <c r="X1425" i="5" s="1"/>
  <c r="H849" i="5"/>
  <c r="H233" i="5"/>
  <c r="R617" i="5"/>
  <c r="F225" i="5"/>
  <c r="R2401" i="5"/>
  <c r="E442" i="5"/>
  <c r="X442" i="5" s="1"/>
  <c r="E1338" i="5"/>
  <c r="X1338" i="5" s="1"/>
  <c r="I162" i="5"/>
  <c r="E2332" i="5"/>
  <c r="X2332" i="5" s="1"/>
  <c r="G2332" i="5"/>
  <c r="F1549" i="5"/>
  <c r="J1549" i="5"/>
  <c r="H1549" i="5"/>
  <c r="R1549" i="5"/>
  <c r="I1549" i="5"/>
  <c r="E1549" i="5"/>
  <c r="X1549" i="5" s="1"/>
  <c r="I1236" i="5"/>
  <c r="E1236" i="5"/>
  <c r="X1236" i="5" s="1"/>
  <c r="R1284" i="5"/>
  <c r="J1284" i="5"/>
  <c r="H1284" i="5"/>
  <c r="H852" i="5"/>
  <c r="G852" i="5"/>
  <c r="J852" i="5"/>
  <c r="I852" i="5"/>
  <c r="F852" i="5"/>
  <c r="R852" i="5"/>
  <c r="E852" i="5"/>
  <c r="X852" i="5" s="1"/>
  <c r="I840" i="5"/>
  <c r="G840" i="5"/>
  <c r="J840" i="5"/>
  <c r="E840" i="5"/>
  <c r="X840" i="5" s="1"/>
  <c r="V2303" i="5"/>
  <c r="G2303" i="5" s="1"/>
  <c r="AB2303" i="5"/>
  <c r="V2291" i="5"/>
  <c r="G2291" i="5"/>
  <c r="V2279" i="5"/>
  <c r="G2279" i="5" s="1"/>
  <c r="V2264" i="5"/>
  <c r="G2264" i="5" s="1"/>
  <c r="AB2264" i="5"/>
  <c r="AB2228" i="5"/>
  <c r="V2228" i="5"/>
  <c r="AB2191" i="5"/>
  <c r="V2191" i="5"/>
  <c r="E614" i="5"/>
  <c r="X614" i="5" s="1"/>
  <c r="J614" i="5"/>
  <c r="R614" i="5"/>
  <c r="G614" i="5"/>
  <c r="AB560" i="5"/>
  <c r="V560" i="5"/>
  <c r="V552" i="5"/>
  <c r="AB552" i="5"/>
  <c r="V536" i="5"/>
  <c r="AB536" i="5"/>
  <c r="V515" i="5"/>
  <c r="V507" i="5"/>
  <c r="G507" i="5"/>
  <c r="R500" i="5"/>
  <c r="H500" i="5"/>
  <c r="J500" i="5"/>
  <c r="I500" i="5"/>
  <c r="E500" i="5"/>
  <c r="X500" i="5" s="1"/>
  <c r="F500" i="5"/>
  <c r="V452" i="5"/>
  <c r="G452" i="5"/>
  <c r="V444" i="5"/>
  <c r="G444" i="5" s="1"/>
  <c r="AB444" i="5"/>
  <c r="AB437" i="5"/>
  <c r="V437" i="5"/>
  <c r="G437" i="5"/>
  <c r="V429" i="5"/>
  <c r="G429" i="5"/>
  <c r="AB429" i="5"/>
  <c r="J385" i="5"/>
  <c r="G385" i="5"/>
  <c r="J299" i="5"/>
  <c r="I299" i="5"/>
  <c r="R206" i="5"/>
  <c r="F206" i="5"/>
  <c r="J206" i="5"/>
  <c r="E206" i="5"/>
  <c r="X206" i="5" s="1"/>
  <c r="I206" i="5"/>
  <c r="V96" i="5"/>
  <c r="AB96" i="5"/>
  <c r="V89" i="5"/>
  <c r="AB89" i="5"/>
  <c r="G89" i="5"/>
  <c r="S1877" i="5"/>
  <c r="T1877" i="5"/>
  <c r="S1869" i="5"/>
  <c r="T1869" i="5"/>
  <c r="T1853" i="5"/>
  <c r="AB1853" i="5"/>
  <c r="S1845" i="5"/>
  <c r="T1845" i="5"/>
  <c r="AB1845" i="5"/>
  <c r="S1830" i="5"/>
  <c r="AB1830" i="5"/>
  <c r="T1822" i="5"/>
  <c r="AB1822" i="5"/>
  <c r="T1814" i="5"/>
  <c r="AB1814" i="5"/>
  <c r="S1814" i="5"/>
  <c r="S1806" i="5"/>
  <c r="T1806" i="5"/>
  <c r="S1798" i="5"/>
  <c r="T1798" i="5"/>
  <c r="T1790" i="5"/>
  <c r="AB1790" i="5"/>
  <c r="S1790" i="5"/>
  <c r="S1782" i="5"/>
  <c r="AB1782" i="5"/>
  <c r="T1774" i="5"/>
  <c r="AB1774" i="5"/>
  <c r="S1774" i="5"/>
  <c r="AB1766" i="5"/>
  <c r="S1766" i="5"/>
  <c r="T1766" i="5"/>
  <c r="AB1758" i="5"/>
  <c r="S1758" i="5"/>
  <c r="S1750" i="5"/>
  <c r="T1750" i="5"/>
  <c r="AB992" i="5"/>
  <c r="T992" i="5"/>
  <c r="S992" i="5"/>
  <c r="AB976" i="5"/>
  <c r="T976" i="5"/>
  <c r="S976" i="5"/>
  <c r="T840" i="5"/>
  <c r="S840" i="5"/>
  <c r="AB832" i="5"/>
  <c r="S832" i="5"/>
  <c r="T832" i="5"/>
  <c r="T824" i="5"/>
  <c r="AB824" i="5"/>
  <c r="S816" i="5"/>
  <c r="AB816" i="5"/>
  <c r="AB808" i="5"/>
  <c r="S808" i="5"/>
  <c r="T808" i="5"/>
  <c r="AB800" i="5"/>
  <c r="S800" i="5"/>
  <c r="T800" i="5"/>
  <c r="S792" i="5"/>
  <c r="AB792" i="5"/>
  <c r="T792" i="5"/>
  <c r="S784" i="5"/>
  <c r="T784" i="5"/>
  <c r="S776" i="5"/>
  <c r="T776" i="5"/>
  <c r="AB768" i="5"/>
  <c r="S768" i="5"/>
  <c r="T768" i="5"/>
  <c r="T760" i="5"/>
  <c r="S760" i="5"/>
  <c r="S336" i="5"/>
  <c r="AB336" i="5"/>
  <c r="T336" i="5"/>
  <c r="S328" i="5"/>
  <c r="T328" i="5"/>
  <c r="AB328" i="5"/>
  <c r="T320" i="5"/>
  <c r="S320" i="5"/>
  <c r="AB312" i="5"/>
  <c r="S312" i="5"/>
  <c r="T304" i="5"/>
  <c r="AB304" i="5"/>
  <c r="S304" i="5"/>
  <c r="T296" i="5"/>
  <c r="AB296" i="5"/>
  <c r="S296" i="5"/>
  <c r="J2220" i="5"/>
  <c r="T816" i="5"/>
  <c r="E369" i="5"/>
  <c r="X369" i="5" s="1"/>
  <c r="H477" i="5"/>
  <c r="G477" i="5"/>
  <c r="AB1869" i="5"/>
  <c r="E299" i="5"/>
  <c r="X299" i="5" s="1"/>
  <c r="I385" i="5"/>
  <c r="F2084" i="5"/>
  <c r="G2084" i="5"/>
  <c r="G2468" i="5"/>
  <c r="R2468" i="5"/>
  <c r="J1377" i="5"/>
  <c r="R1497" i="5"/>
  <c r="H1497" i="5"/>
  <c r="F1553" i="5"/>
  <c r="R1553" i="5"/>
  <c r="J1553" i="5"/>
  <c r="G1865" i="5"/>
  <c r="G1889" i="5"/>
  <c r="G2137" i="5"/>
  <c r="J2137" i="5"/>
  <c r="F2137" i="5"/>
  <c r="G2481" i="5"/>
  <c r="T1782" i="5"/>
  <c r="T1837" i="5"/>
  <c r="AB1798" i="5"/>
  <c r="AB776" i="5"/>
  <c r="G560" i="5"/>
  <c r="E1409" i="5"/>
  <c r="X1409" i="5" s="1"/>
  <c r="I1409" i="5"/>
  <c r="J1409" i="5"/>
  <c r="H1409" i="5"/>
  <c r="J1888" i="5"/>
  <c r="R1888" i="5"/>
  <c r="E1888" i="5"/>
  <c r="X1888" i="5" s="1"/>
  <c r="F1888" i="5"/>
  <c r="H1888" i="5"/>
  <c r="I1975" i="5"/>
  <c r="H1975" i="5"/>
  <c r="J1975" i="5"/>
  <c r="F1975" i="5"/>
  <c r="R1975" i="5"/>
  <c r="AB522" i="5"/>
  <c r="I614" i="5"/>
  <c r="I369" i="5"/>
  <c r="R299" i="5"/>
  <c r="I1388" i="5"/>
  <c r="R1388" i="5"/>
  <c r="H1788" i="5"/>
  <c r="E1788" i="5"/>
  <c r="X1788" i="5" s="1"/>
  <c r="I2116" i="5"/>
  <c r="G2116" i="5"/>
  <c r="S824" i="5"/>
  <c r="AB2279" i="5"/>
  <c r="AB2257" i="5"/>
  <c r="S1837" i="5"/>
  <c r="E939" i="5"/>
  <c r="X939" i="5" s="1"/>
  <c r="G939" i="5"/>
  <c r="F939" i="5"/>
  <c r="H939" i="5"/>
  <c r="R939" i="5"/>
  <c r="I939" i="5"/>
  <c r="R1419" i="5"/>
  <c r="J1419" i="5"/>
  <c r="F1419" i="5"/>
  <c r="H1419" i="5"/>
  <c r="E173" i="5"/>
  <c r="X173" i="5" s="1"/>
  <c r="J1157" i="5"/>
  <c r="F2132" i="5"/>
  <c r="H621" i="5"/>
  <c r="E477" i="5"/>
  <c r="X477" i="5" s="1"/>
  <c r="F301" i="5"/>
  <c r="F1525" i="5"/>
  <c r="E949" i="5"/>
  <c r="X949" i="5" s="1"/>
  <c r="R93" i="5"/>
  <c r="I1085" i="5"/>
  <c r="R741" i="5"/>
  <c r="H1941" i="5"/>
  <c r="H2325" i="5"/>
  <c r="F1869" i="5"/>
  <c r="F869" i="5"/>
  <c r="H765" i="5"/>
  <c r="J1369" i="5"/>
  <c r="J2377" i="5"/>
  <c r="I1889" i="5"/>
  <c r="J1865" i="5"/>
  <c r="G993" i="5"/>
  <c r="H2425" i="5"/>
  <c r="J1180" i="5"/>
  <c r="F765" i="5"/>
  <c r="E1388" i="5"/>
  <c r="X1388" i="5" s="1"/>
  <c r="J2084" i="5"/>
  <c r="H614" i="5"/>
  <c r="G1732" i="5"/>
  <c r="E884" i="5"/>
  <c r="X884" i="5" s="1"/>
  <c r="H884" i="5"/>
  <c r="AB2236" i="5"/>
  <c r="AB784" i="5"/>
  <c r="H840" i="5"/>
  <c r="S1861" i="5"/>
  <c r="S1822" i="5"/>
  <c r="T1758" i="5"/>
  <c r="G552" i="5"/>
  <c r="F614" i="5"/>
  <c r="G2228" i="5"/>
  <c r="AB2220" i="5"/>
  <c r="F1969" i="5"/>
  <c r="E1969" i="5"/>
  <c r="X1969" i="5" s="1"/>
  <c r="R840" i="5"/>
  <c r="AB840" i="5"/>
  <c r="G2443" i="5"/>
  <c r="E2443" i="5"/>
  <c r="X2443" i="5" s="1"/>
  <c r="F299" i="5"/>
  <c r="AB507" i="5"/>
  <c r="G369" i="5"/>
  <c r="J369" i="5"/>
  <c r="AB1861" i="5"/>
  <c r="G1817" i="5"/>
  <c r="E1817" i="5"/>
  <c r="X1817" i="5" s="1"/>
  <c r="F840" i="5"/>
  <c r="T1830" i="5"/>
  <c r="H299" i="5"/>
  <c r="J2132" i="5"/>
  <c r="F100" i="5"/>
  <c r="G636" i="5"/>
  <c r="R1756" i="5"/>
  <c r="E621" i="5"/>
  <c r="X621" i="5" s="1"/>
  <c r="R1525" i="5"/>
  <c r="H949" i="5"/>
  <c r="R789" i="5"/>
  <c r="J1029" i="5"/>
  <c r="H101" i="5"/>
  <c r="F1589" i="5"/>
  <c r="H1420" i="5"/>
  <c r="R2420" i="5"/>
  <c r="R2116" i="5"/>
  <c r="I2377" i="5"/>
  <c r="F1889" i="5"/>
  <c r="H1553" i="5"/>
  <c r="R993" i="5"/>
  <c r="I1497" i="5"/>
  <c r="R1180" i="5"/>
  <c r="I1756" i="5"/>
  <c r="AB1877" i="5"/>
  <c r="R385" i="5"/>
  <c r="G1180" i="5"/>
  <c r="J2420" i="5"/>
  <c r="R97" i="5"/>
  <c r="I97" i="5"/>
  <c r="E97" i="5"/>
  <c r="X97" i="5" s="1"/>
  <c r="I569" i="5"/>
  <c r="J569" i="5"/>
  <c r="H993" i="5"/>
  <c r="H206" i="5"/>
  <c r="AB984" i="5"/>
  <c r="G536" i="5"/>
  <c r="H847" i="5"/>
  <c r="R847" i="5"/>
  <c r="I847" i="5"/>
  <c r="E847" i="5"/>
  <c r="X847" i="5" s="1"/>
  <c r="J847" i="5"/>
  <c r="J491" i="5"/>
  <c r="R491" i="5"/>
  <c r="AB515" i="5"/>
  <c r="G2257" i="5"/>
  <c r="AB452" i="5"/>
  <c r="H385" i="5"/>
  <c r="S1853" i="5"/>
  <c r="H881" i="5"/>
  <c r="J881" i="5"/>
  <c r="E2121" i="5"/>
  <c r="X2121" i="5" s="1"/>
  <c r="H2121" i="5"/>
  <c r="R1486" i="5"/>
  <c r="G1928" i="5"/>
  <c r="G1476" i="5"/>
  <c r="H1476" i="5"/>
  <c r="E1476" i="5"/>
  <c r="X1476" i="5" s="1"/>
  <c r="J1696" i="5"/>
  <c r="I1696" i="5"/>
  <c r="E1696" i="5"/>
  <c r="X1696" i="5" s="1"/>
  <c r="R1696" i="5"/>
  <c r="H327" i="5"/>
  <c r="J327" i="5"/>
  <c r="H935" i="5"/>
  <c r="F935" i="5"/>
  <c r="G935" i="5"/>
  <c r="E355" i="5"/>
  <c r="X355" i="5" s="1"/>
  <c r="H355" i="5"/>
  <c r="R355" i="5"/>
  <c r="I543" i="5"/>
  <c r="G543" i="5"/>
  <c r="R543" i="5"/>
  <c r="R1464" i="5"/>
  <c r="J1464" i="5"/>
  <c r="E1464" i="5"/>
  <c r="X1464" i="5" s="1"/>
  <c r="H2064" i="5"/>
  <c r="F2064" i="5"/>
  <c r="I2064" i="5"/>
  <c r="G2064" i="5"/>
  <c r="E2064" i="5"/>
  <c r="X2064" i="5" s="1"/>
  <c r="E1171" i="5"/>
  <c r="X1171" i="5" s="1"/>
  <c r="J1171" i="5"/>
  <c r="R144" i="5"/>
  <c r="H144" i="5"/>
  <c r="E2183" i="5"/>
  <c r="X2183" i="5" s="1"/>
  <c r="F2183" i="5"/>
  <c r="G2183" i="5"/>
  <c r="G603" i="5"/>
  <c r="J603" i="5"/>
  <c r="R603" i="5"/>
  <c r="H603" i="5"/>
  <c r="F603" i="5"/>
  <c r="E1703" i="5"/>
  <c r="X1703" i="5" s="1"/>
  <c r="F1703" i="5"/>
  <c r="J2488" i="5"/>
  <c r="F2488" i="5"/>
  <c r="V2366" i="5"/>
  <c r="G2366" i="5"/>
  <c r="V2352" i="5"/>
  <c r="G2352" i="5"/>
  <c r="AB2277" i="5"/>
  <c r="V2277" i="5"/>
  <c r="V2262" i="5"/>
  <c r="AB2262" i="5"/>
  <c r="AB2255" i="5"/>
  <c r="V2255" i="5"/>
  <c r="G1879" i="5"/>
  <c r="E1879" i="5"/>
  <c r="X1879" i="5" s="1"/>
  <c r="H1879" i="5"/>
  <c r="F1879" i="5"/>
  <c r="J1879" i="5"/>
  <c r="R1879" i="5"/>
  <c r="E1819" i="5"/>
  <c r="X1819" i="5" s="1"/>
  <c r="J1819" i="5"/>
  <c r="G1819" i="5"/>
  <c r="H1819" i="5"/>
  <c r="V1771" i="5"/>
  <c r="G1771" i="5" s="1"/>
  <c r="AB1727" i="5"/>
  <c r="V1727" i="5"/>
  <c r="AB1711" i="5"/>
  <c r="V1711" i="5"/>
  <c r="G1711" i="5"/>
  <c r="F1683" i="5"/>
  <c r="G1683" i="5"/>
  <c r="E1670" i="5"/>
  <c r="X1670" i="5" s="1"/>
  <c r="R1670" i="5"/>
  <c r="I1670" i="5"/>
  <c r="H1670" i="5"/>
  <c r="AB1662" i="5"/>
  <c r="V1662" i="5"/>
  <c r="G1576" i="5"/>
  <c r="V1576" i="5"/>
  <c r="I1499" i="5"/>
  <c r="F1499" i="5"/>
  <c r="R1492" i="5"/>
  <c r="G1492" i="5"/>
  <c r="F1286" i="5"/>
  <c r="E1286" i="5"/>
  <c r="X1286" i="5" s="1"/>
  <c r="H1286" i="5"/>
  <c r="R1286" i="5"/>
  <c r="J1286" i="5"/>
  <c r="G1286" i="5"/>
  <c r="AB1048" i="5"/>
  <c r="V1048" i="5"/>
  <c r="V998" i="5"/>
  <c r="AB998" i="5"/>
  <c r="V990" i="5"/>
  <c r="V983" i="5"/>
  <c r="AB983" i="5"/>
  <c r="G983" i="5"/>
  <c r="R820" i="5"/>
  <c r="F820" i="5"/>
  <c r="AB759" i="5"/>
  <c r="V759" i="5"/>
  <c r="V744" i="5"/>
  <c r="AB744" i="5"/>
  <c r="V643" i="5"/>
  <c r="G643" i="5" s="1"/>
  <c r="F627" i="5"/>
  <c r="J627" i="5"/>
  <c r="F110" i="5"/>
  <c r="E1683" i="5"/>
  <c r="X1683" i="5" s="1"/>
  <c r="J767" i="5"/>
  <c r="AB2488" i="5"/>
  <c r="I820" i="5"/>
  <c r="AB975" i="5"/>
  <c r="I1819" i="5"/>
  <c r="F2320" i="5"/>
  <c r="I2320" i="5"/>
  <c r="G2320" i="5"/>
  <c r="G1255" i="5"/>
  <c r="E1255" i="5"/>
  <c r="X1255" i="5" s="1"/>
  <c r="G659" i="5"/>
  <c r="J659" i="5"/>
  <c r="V1383" i="5"/>
  <c r="H1551" i="5"/>
  <c r="E1551" i="5"/>
  <c r="X1551" i="5" s="1"/>
  <c r="J1551" i="5"/>
  <c r="I1551" i="5"/>
  <c r="F1551" i="5"/>
  <c r="G1607" i="5"/>
  <c r="F1607" i="5"/>
  <c r="G693" i="5"/>
  <c r="H693" i="5"/>
  <c r="R693" i="5"/>
  <c r="I381" i="5"/>
  <c r="E381" i="5"/>
  <c r="X381" i="5" s="1"/>
  <c r="F381" i="5"/>
  <c r="H381" i="5"/>
  <c r="R381" i="5"/>
  <c r="J260" i="5"/>
  <c r="E260" i="5"/>
  <c r="X260" i="5" s="1"/>
  <c r="H260" i="5"/>
  <c r="I260" i="5"/>
  <c r="F260" i="5"/>
  <c r="G260" i="5"/>
  <c r="R181" i="5"/>
  <c r="J181" i="5"/>
  <c r="F92" i="5"/>
  <c r="I92" i="5"/>
  <c r="E92" i="5"/>
  <c r="X92" i="5" s="1"/>
  <c r="R92" i="5"/>
  <c r="J92" i="5"/>
  <c r="H92" i="5"/>
  <c r="G92" i="5"/>
  <c r="I1683" i="5"/>
  <c r="G2488" i="5"/>
  <c r="F767" i="5"/>
  <c r="E2488" i="5"/>
  <c r="X2488" i="5" s="1"/>
  <c r="H2488" i="5"/>
  <c r="H1499" i="5"/>
  <c r="J1063" i="5"/>
  <c r="H1063" i="5"/>
  <c r="E1063" i="5"/>
  <c r="X1063" i="5" s="1"/>
  <c r="R1063" i="5"/>
  <c r="I1063" i="5"/>
  <c r="G1063" i="5"/>
  <c r="F1063" i="5"/>
  <c r="E1909" i="5"/>
  <c r="X1909" i="5" s="1"/>
  <c r="I1909" i="5"/>
  <c r="R2479" i="5"/>
  <c r="I2479" i="5"/>
  <c r="G2479" i="5"/>
  <c r="H2479" i="5"/>
  <c r="J2479" i="5"/>
  <c r="E2479" i="5"/>
  <c r="X2479" i="5" s="1"/>
  <c r="G2444" i="5"/>
  <c r="G1833" i="5"/>
  <c r="J144" i="5"/>
  <c r="E110" i="5"/>
  <c r="X110" i="5" s="1"/>
  <c r="J975" i="5"/>
  <c r="H635" i="5"/>
  <c r="J1427" i="5"/>
  <c r="F1507" i="5"/>
  <c r="H620" i="5"/>
  <c r="H1427" i="5"/>
  <c r="J1683" i="5"/>
  <c r="E767" i="5"/>
  <c r="X767" i="5" s="1"/>
  <c r="I2488" i="5"/>
  <c r="G1499" i="5"/>
  <c r="I1464" i="5"/>
  <c r="E1499" i="5"/>
  <c r="X1499" i="5" s="1"/>
  <c r="I1286" i="5"/>
  <c r="G1191" i="5"/>
  <c r="F1191" i="5"/>
  <c r="H683" i="5"/>
  <c r="E683" i="5"/>
  <c r="X683" i="5" s="1"/>
  <c r="I1967" i="5"/>
  <c r="R1967" i="5"/>
  <c r="J111" i="5"/>
  <c r="F111" i="5"/>
  <c r="H151" i="5"/>
  <c r="I151" i="5"/>
  <c r="E151" i="5"/>
  <c r="X151" i="5" s="1"/>
  <c r="F183" i="5"/>
  <c r="J183" i="5"/>
  <c r="G183" i="5"/>
  <c r="H183" i="5"/>
  <c r="R183" i="5"/>
  <c r="R227" i="5"/>
  <c r="E227" i="5"/>
  <c r="X227" i="5" s="1"/>
  <c r="J431" i="5"/>
  <c r="R431" i="5"/>
  <c r="F431" i="5"/>
  <c r="H431" i="5"/>
  <c r="G431" i="5"/>
  <c r="I431" i="5"/>
  <c r="J503" i="5"/>
  <c r="G503" i="5"/>
  <c r="H503" i="5"/>
  <c r="F2045" i="5"/>
  <c r="G2045" i="5"/>
  <c r="H2045" i="5"/>
  <c r="R2045" i="5"/>
  <c r="I2045" i="5"/>
  <c r="J2045" i="5"/>
  <c r="E2045" i="5"/>
  <c r="X2045" i="5" s="1"/>
  <c r="F757" i="5"/>
  <c r="H757" i="5"/>
  <c r="I757" i="5"/>
  <c r="F540" i="5"/>
  <c r="E540" i="5"/>
  <c r="X540" i="5" s="1"/>
  <c r="I540" i="5"/>
  <c r="R540" i="5"/>
  <c r="H540" i="5"/>
  <c r="J540" i="5"/>
  <c r="G1171" i="5"/>
  <c r="E144" i="5"/>
  <c r="X144" i="5" s="1"/>
  <c r="I110" i="5"/>
  <c r="F975" i="5"/>
  <c r="G998" i="5"/>
  <c r="R1171" i="5"/>
  <c r="AB2269" i="5"/>
  <c r="G1464" i="5"/>
  <c r="I1067" i="5"/>
  <c r="G1067" i="5"/>
  <c r="J1067" i="5"/>
  <c r="F1067" i="5"/>
  <c r="H2111" i="5"/>
  <c r="E2111" i="5"/>
  <c r="X2111" i="5" s="1"/>
  <c r="F2111" i="5"/>
  <c r="G2459" i="5"/>
  <c r="J2183" i="5"/>
  <c r="I2183" i="5"/>
  <c r="R2488" i="5"/>
  <c r="F1670" i="5"/>
  <c r="E2415" i="5"/>
  <c r="X2415" i="5" s="1"/>
  <c r="J2415" i="5"/>
  <c r="F416" i="5"/>
  <c r="R416" i="5"/>
  <c r="I416" i="5"/>
  <c r="I707" i="5"/>
  <c r="R707" i="5"/>
  <c r="H707" i="5"/>
  <c r="I1863" i="5"/>
  <c r="F1863" i="5"/>
  <c r="R1751" i="5"/>
  <c r="J1751" i="5"/>
  <c r="I319" i="5"/>
  <c r="F319" i="5"/>
  <c r="G87" i="5"/>
  <c r="H87" i="5"/>
  <c r="F853" i="5"/>
  <c r="H853" i="5"/>
  <c r="J853" i="5"/>
  <c r="I853" i="5"/>
  <c r="AB2310" i="5"/>
  <c r="V2310" i="5"/>
  <c r="R2285" i="5"/>
  <c r="I2285" i="5"/>
  <c r="V2270" i="5"/>
  <c r="G2270" i="5" s="1"/>
  <c r="V2263" i="5"/>
  <c r="AB2263" i="5"/>
  <c r="F806" i="5"/>
  <c r="R806" i="5"/>
  <c r="R660" i="5"/>
  <c r="I660" i="5"/>
  <c r="I428" i="5"/>
  <c r="R428" i="5"/>
  <c r="H428" i="5"/>
  <c r="E428" i="5"/>
  <c r="X428" i="5" s="1"/>
  <c r="T2112" i="5"/>
  <c r="S2112" i="5"/>
  <c r="AB1972" i="5"/>
  <c r="S1972" i="5"/>
  <c r="T1940" i="5"/>
  <c r="S1940" i="5"/>
  <c r="S1884" i="5"/>
  <c r="T1884" i="5"/>
  <c r="AB1360" i="5"/>
  <c r="S1360" i="5"/>
  <c r="T1336" i="5"/>
  <c r="AB1336" i="5"/>
  <c r="S1264" i="5"/>
  <c r="T1264" i="5"/>
  <c r="E1935" i="5"/>
  <c r="X1935" i="5" s="1"/>
  <c r="I248" i="5"/>
  <c r="H608" i="5"/>
  <c r="R668" i="5"/>
  <c r="F2285" i="5"/>
  <c r="AB2285" i="5"/>
  <c r="T2105" i="5"/>
  <c r="AB2112" i="5"/>
  <c r="V103" i="5"/>
  <c r="R823" i="5"/>
  <c r="G823" i="5"/>
  <c r="F823" i="5"/>
  <c r="G749" i="5"/>
  <c r="E749" i="5"/>
  <c r="X749" i="5" s="1"/>
  <c r="F749" i="5"/>
  <c r="F2359" i="5"/>
  <c r="R2359" i="5"/>
  <c r="E2359" i="5"/>
  <c r="X2359" i="5" s="1"/>
  <c r="H1612" i="5"/>
  <c r="R1612" i="5"/>
  <c r="V1413" i="5"/>
  <c r="G1413" i="5"/>
  <c r="AB1078" i="5"/>
  <c r="AB1070" i="5"/>
  <c r="V959" i="5"/>
  <c r="AB959" i="5"/>
  <c r="I1935" i="5"/>
  <c r="J1752" i="5"/>
  <c r="J685" i="5"/>
  <c r="R853" i="5"/>
  <c r="E87" i="5"/>
  <c r="X87" i="5" s="1"/>
  <c r="F668" i="5"/>
  <c r="E2285" i="5"/>
  <c r="X2285" i="5" s="1"/>
  <c r="R1552" i="5"/>
  <c r="R195" i="5"/>
  <c r="F195" i="5"/>
  <c r="G2491" i="5"/>
  <c r="V2392" i="5"/>
  <c r="V2152" i="5"/>
  <c r="G2152" i="5"/>
  <c r="V1984" i="5"/>
  <c r="AB1984" i="5"/>
  <c r="H2285" i="5"/>
  <c r="T847" i="5"/>
  <c r="V2151" i="5"/>
  <c r="AB2151" i="5"/>
  <c r="G2072" i="5"/>
  <c r="E2072" i="5"/>
  <c r="X2072" i="5" s="1"/>
  <c r="H679" i="5"/>
  <c r="H347" i="5"/>
  <c r="R319" i="5"/>
  <c r="S1964" i="5"/>
  <c r="AB1264" i="5"/>
  <c r="R302" i="5"/>
  <c r="H302" i="5"/>
  <c r="F691" i="5"/>
  <c r="R691" i="5"/>
  <c r="R2397" i="5"/>
  <c r="H2397" i="5"/>
  <c r="E163" i="5"/>
  <c r="X163" i="5" s="1"/>
  <c r="H163" i="5"/>
  <c r="F163" i="5"/>
  <c r="I1743" i="5"/>
  <c r="H1743" i="5"/>
  <c r="F188" i="5"/>
  <c r="J188" i="5"/>
  <c r="R188" i="5"/>
  <c r="R76" i="5"/>
  <c r="H76" i="5"/>
  <c r="R2206" i="5"/>
  <c r="H2206" i="5"/>
  <c r="AB1892" i="5"/>
  <c r="V1328" i="5"/>
  <c r="G1328" i="5" s="1"/>
  <c r="AB1217" i="5"/>
  <c r="AB1358" i="5"/>
  <c r="AB943" i="5"/>
  <c r="E2181" i="5"/>
  <c r="X2181" i="5" s="1"/>
  <c r="AB1848" i="5"/>
  <c r="G1759" i="5"/>
  <c r="G1911" i="5"/>
  <c r="V1717" i="5"/>
  <c r="V1601" i="5"/>
  <c r="G1601" i="5"/>
  <c r="AB1030" i="5"/>
  <c r="AB1641" i="5"/>
  <c r="F1848" i="5"/>
  <c r="E613" i="5"/>
  <c r="X613" i="5" s="1"/>
  <c r="H2181" i="5"/>
  <c r="AB1840" i="5"/>
  <c r="R1911" i="5"/>
  <c r="F1911" i="5"/>
  <c r="R504" i="5"/>
  <c r="G755" i="5"/>
  <c r="AB1767" i="5"/>
  <c r="AB566" i="5"/>
  <c r="AB1014" i="5"/>
  <c r="G685" i="5"/>
  <c r="E1848" i="5"/>
  <c r="X1848" i="5" s="1"/>
  <c r="V1428" i="5"/>
  <c r="G1428" i="5"/>
  <c r="AB2439" i="5"/>
  <c r="AB87" i="5"/>
  <c r="AB357" i="5"/>
  <c r="AB241" i="5"/>
  <c r="AB1094" i="5"/>
  <c r="G500" i="5"/>
  <c r="AB393" i="5"/>
  <c r="AB1689" i="5"/>
  <c r="G1257" i="5"/>
  <c r="G736" i="5"/>
  <c r="G742" i="5"/>
  <c r="AB1073" i="5"/>
  <c r="AB1065" i="5"/>
  <c r="V2500" i="5"/>
  <c r="AB753" i="5"/>
  <c r="G454" i="5"/>
  <c r="AB1172" i="5"/>
  <c r="AB545" i="5"/>
  <c r="AB406" i="5"/>
  <c r="AB1218" i="5"/>
  <c r="AB1202" i="5"/>
  <c r="E1321" i="5"/>
  <c r="X1321" i="5" s="1"/>
  <c r="E1017" i="5"/>
  <c r="X1017" i="5" s="1"/>
  <c r="F1810" i="5"/>
  <c r="R354" i="5"/>
  <c r="J354" i="5"/>
  <c r="G1826" i="5"/>
  <c r="I1826" i="5"/>
  <c r="H1826" i="5"/>
  <c r="F2409" i="5"/>
  <c r="E2233" i="5"/>
  <c r="X2233" i="5" s="1"/>
  <c r="R202" i="5"/>
  <c r="R2457" i="5"/>
  <c r="H2457" i="5"/>
  <c r="I2470" i="5"/>
  <c r="F2454" i="5"/>
  <c r="I926" i="5"/>
  <c r="F2238" i="5"/>
  <c r="R2078" i="5"/>
  <c r="G1646" i="5"/>
  <c r="F1398" i="5"/>
  <c r="G326" i="5"/>
  <c r="F1030" i="5"/>
  <c r="G286" i="5"/>
  <c r="I1094" i="5"/>
  <c r="R670" i="5"/>
  <c r="I2382" i="5"/>
  <c r="I2174" i="5"/>
  <c r="E1870" i="5"/>
  <c r="X1870" i="5" s="1"/>
  <c r="I486" i="5"/>
  <c r="R222" i="5"/>
  <c r="H1734" i="5"/>
  <c r="E1518" i="5"/>
  <c r="X1518" i="5" s="1"/>
  <c r="R1382" i="5"/>
  <c r="G438" i="5"/>
  <c r="I814" i="5"/>
  <c r="R1846" i="5"/>
  <c r="G1470" i="5"/>
  <c r="G1294" i="5"/>
  <c r="H2022" i="5"/>
  <c r="J502" i="5"/>
  <c r="I401" i="5"/>
  <c r="H1241" i="5"/>
  <c r="F1049" i="5"/>
  <c r="J961" i="5"/>
  <c r="H2409" i="5"/>
  <c r="J2233" i="5"/>
  <c r="F1921" i="5"/>
  <c r="G1489" i="5"/>
  <c r="E393" i="5"/>
  <c r="X393" i="5" s="1"/>
  <c r="J425" i="5"/>
  <c r="J1368" i="5"/>
  <c r="J1425" i="5"/>
  <c r="H1169" i="5"/>
  <c r="F849" i="5"/>
  <c r="I745" i="5"/>
  <c r="G1321" i="5"/>
  <c r="I1113" i="5"/>
  <c r="I1017" i="5"/>
  <c r="H617" i="5"/>
  <c r="I2017" i="5"/>
  <c r="E897" i="5"/>
  <c r="X897" i="5" s="1"/>
  <c r="R225" i="5"/>
  <c r="J121" i="5"/>
  <c r="E2401" i="5"/>
  <c r="X2401" i="5" s="1"/>
  <c r="H1474" i="5"/>
  <c r="I354" i="5"/>
  <c r="F202" i="5"/>
  <c r="J834" i="5"/>
  <c r="J1665" i="5"/>
  <c r="H1665" i="5"/>
  <c r="J2305" i="5"/>
  <c r="I2305" i="5"/>
  <c r="G618" i="5"/>
  <c r="R618" i="5"/>
  <c r="F618" i="5"/>
  <c r="G1578" i="5"/>
  <c r="F1578" i="5"/>
  <c r="E1578" i="5"/>
  <c r="X1578" i="5" s="1"/>
  <c r="R1610" i="5"/>
  <c r="J1610" i="5"/>
  <c r="H1382" i="5"/>
  <c r="E1209" i="5"/>
  <c r="X1209" i="5" s="1"/>
  <c r="F1474" i="5"/>
  <c r="J2470" i="5"/>
  <c r="I2454" i="5"/>
  <c r="J926" i="5"/>
  <c r="E2238" i="5"/>
  <c r="X2238" i="5" s="1"/>
  <c r="I2078" i="5"/>
  <c r="F1646" i="5"/>
  <c r="E1398" i="5"/>
  <c r="X1398" i="5" s="1"/>
  <c r="J326" i="5"/>
  <c r="E1030" i="5"/>
  <c r="X1030" i="5" s="1"/>
  <c r="F286" i="5"/>
  <c r="F1094" i="5"/>
  <c r="F670" i="5"/>
  <c r="G2382" i="5"/>
  <c r="J486" i="5"/>
  <c r="H222" i="5"/>
  <c r="E2302" i="5"/>
  <c r="X2302" i="5" s="1"/>
  <c r="E1734" i="5"/>
  <c r="X1734" i="5" s="1"/>
  <c r="H1518" i="5"/>
  <c r="G1382" i="5"/>
  <c r="F902" i="5"/>
  <c r="R814" i="5"/>
  <c r="H1846" i="5"/>
  <c r="F1470" i="5"/>
  <c r="I1294" i="5"/>
  <c r="J2022" i="5"/>
  <c r="R502" i="5"/>
  <c r="E401" i="5"/>
  <c r="X401" i="5" s="1"/>
  <c r="J1241" i="5"/>
  <c r="H1049" i="5"/>
  <c r="E961" i="5"/>
  <c r="X961" i="5" s="1"/>
  <c r="H177" i="5"/>
  <c r="E2313" i="5"/>
  <c r="X2313" i="5" s="1"/>
  <c r="H2233" i="5"/>
  <c r="E1921" i="5"/>
  <c r="X1921" i="5" s="1"/>
  <c r="R1489" i="5"/>
  <c r="G393" i="5"/>
  <c r="G425" i="5"/>
  <c r="H1368" i="5"/>
  <c r="H1425" i="5"/>
  <c r="R1169" i="5"/>
  <c r="E849" i="5"/>
  <c r="X849" i="5" s="1"/>
  <c r="J745" i="5"/>
  <c r="J1321" i="5"/>
  <c r="R1113" i="5"/>
  <c r="G1017" i="5"/>
  <c r="R2017" i="5"/>
  <c r="F897" i="5"/>
  <c r="R1474" i="5"/>
  <c r="F354" i="5"/>
  <c r="R2340" i="5"/>
  <c r="J2162" i="5"/>
  <c r="G1846" i="5"/>
  <c r="G1368" i="5"/>
  <c r="G1689" i="5"/>
  <c r="R1689" i="5"/>
  <c r="R473" i="5"/>
  <c r="J473" i="5"/>
  <c r="H553" i="5"/>
  <c r="G553" i="5"/>
  <c r="I1393" i="5"/>
  <c r="F1393" i="5"/>
  <c r="G1042" i="5"/>
  <c r="H1042" i="5"/>
  <c r="G1906" i="5"/>
  <c r="F1906" i="5"/>
  <c r="R1906" i="5"/>
  <c r="I2466" i="5"/>
  <c r="E2466" i="5"/>
  <c r="X2466" i="5" s="1"/>
  <c r="G1634" i="5"/>
  <c r="R1634" i="5"/>
  <c r="F1634" i="5"/>
  <c r="E1634" i="5"/>
  <c r="X1634" i="5" s="1"/>
  <c r="R2470" i="5"/>
  <c r="R2478" i="5"/>
  <c r="H286" i="5"/>
  <c r="I1518" i="5"/>
  <c r="H2470" i="5"/>
  <c r="F2478" i="5"/>
  <c r="I286" i="5"/>
  <c r="E2382" i="5"/>
  <c r="X2382" i="5" s="1"/>
  <c r="J1518" i="5"/>
  <c r="J1382" i="5"/>
  <c r="F814" i="5"/>
  <c r="R2313" i="5"/>
  <c r="I2233" i="5"/>
  <c r="G1113" i="5"/>
  <c r="G2478" i="5"/>
  <c r="G2401" i="5"/>
  <c r="F2401" i="5"/>
  <c r="R121" i="5"/>
  <c r="F121" i="5"/>
  <c r="H225" i="5"/>
  <c r="J225" i="5"/>
  <c r="H681" i="5"/>
  <c r="G681" i="5"/>
  <c r="G2233" i="5"/>
  <c r="G2313" i="5"/>
  <c r="G2409" i="5"/>
  <c r="H978" i="5"/>
  <c r="E978" i="5"/>
  <c r="X978" i="5" s="1"/>
  <c r="G2154" i="5"/>
  <c r="F2154" i="5"/>
  <c r="E2154" i="5"/>
  <c r="X2154" i="5" s="1"/>
  <c r="G2410" i="5"/>
  <c r="F2410" i="5"/>
  <c r="E2410" i="5"/>
  <c r="X2410" i="5" s="1"/>
  <c r="F2340" i="5"/>
  <c r="J2340" i="5"/>
  <c r="I202" i="5"/>
  <c r="E202" i="5"/>
  <c r="X202" i="5" s="1"/>
  <c r="G514" i="5"/>
  <c r="J514" i="5"/>
  <c r="G954" i="5"/>
  <c r="H954" i="5"/>
  <c r="J954" i="5"/>
  <c r="E1474" i="5"/>
  <c r="X1474" i="5" s="1"/>
  <c r="G1474" i="5"/>
  <c r="G1810" i="5"/>
  <c r="E1810" i="5"/>
  <c r="X1810" i="5" s="1"/>
  <c r="I1810" i="5"/>
  <c r="I834" i="5"/>
  <c r="H834" i="5"/>
  <c r="G2162" i="5"/>
  <c r="F2162" i="5"/>
  <c r="I2162" i="5"/>
  <c r="F1017" i="5"/>
  <c r="R1017" i="5"/>
  <c r="I2478" i="5"/>
  <c r="G1518" i="5"/>
  <c r="G814" i="5"/>
  <c r="J1113" i="5"/>
  <c r="G617" i="5"/>
  <c r="E617" i="5"/>
  <c r="X617" i="5" s="1"/>
  <c r="F233" i="5"/>
  <c r="R233" i="5"/>
  <c r="G297" i="5"/>
  <c r="I297" i="5"/>
  <c r="R633" i="5"/>
  <c r="F633" i="5"/>
  <c r="E1836" i="5"/>
  <c r="X1836" i="5" s="1"/>
  <c r="F1836" i="5"/>
  <c r="G922" i="5"/>
  <c r="F922" i="5"/>
  <c r="G1674" i="5"/>
  <c r="F1674" i="5"/>
  <c r="I1674" i="5"/>
  <c r="F2470" i="5"/>
  <c r="E286" i="5"/>
  <c r="X286" i="5" s="1"/>
  <c r="J2313" i="5"/>
  <c r="G1209" i="5"/>
  <c r="F954" i="5"/>
  <c r="F514" i="5"/>
  <c r="I2238" i="5"/>
  <c r="E1646" i="5"/>
  <c r="X1646" i="5" s="1"/>
  <c r="R1398" i="5"/>
  <c r="I1030" i="5"/>
  <c r="J1094" i="5"/>
  <c r="R1870" i="5"/>
  <c r="H486" i="5"/>
  <c r="E222" i="5"/>
  <c r="X222" i="5" s="1"/>
  <c r="F2302" i="5"/>
  <c r="J438" i="5"/>
  <c r="G902" i="5"/>
  <c r="E814" i="5"/>
  <c r="X814" i="5" s="1"/>
  <c r="R1470" i="5"/>
  <c r="F1294" i="5"/>
  <c r="R2022" i="5"/>
  <c r="H502" i="5"/>
  <c r="G1049" i="5"/>
  <c r="R177" i="5"/>
  <c r="J2409" i="5"/>
  <c r="J1921" i="5"/>
  <c r="H1489" i="5"/>
  <c r="F393" i="5"/>
  <c r="H425" i="5"/>
  <c r="J849" i="5"/>
  <c r="E745" i="5"/>
  <c r="X745" i="5" s="1"/>
  <c r="G633" i="5"/>
  <c r="F297" i="5"/>
  <c r="G233" i="5"/>
  <c r="F1113" i="5"/>
  <c r="G2457" i="5"/>
  <c r="I2224" i="5"/>
  <c r="I2340" i="5"/>
  <c r="J202" i="5"/>
  <c r="R1810" i="5"/>
  <c r="R954" i="5"/>
  <c r="E514" i="5"/>
  <c r="X514" i="5" s="1"/>
  <c r="G834" i="5"/>
  <c r="R1065" i="5"/>
  <c r="J1065" i="5"/>
  <c r="G1250" i="5"/>
  <c r="E1250" i="5"/>
  <c r="X1250" i="5" s="1"/>
  <c r="H1250" i="5"/>
  <c r="G2042" i="5"/>
  <c r="E2042" i="5"/>
  <c r="X2042" i="5" s="1"/>
  <c r="F2042" i="5"/>
  <c r="H2298" i="5"/>
  <c r="I2298" i="5"/>
  <c r="G2330" i="5"/>
  <c r="E2330" i="5"/>
  <c r="X2330" i="5" s="1"/>
  <c r="G2082" i="5"/>
  <c r="I2082" i="5"/>
  <c r="H2082" i="5"/>
  <c r="I1209" i="5"/>
  <c r="H1209" i="5"/>
  <c r="R1321" i="5"/>
  <c r="I1321" i="5"/>
  <c r="J2382" i="5"/>
  <c r="E2409" i="5"/>
  <c r="X2409" i="5" s="1"/>
  <c r="E2340" i="5"/>
  <c r="X2340" i="5" s="1"/>
  <c r="H926" i="5"/>
  <c r="E2478" i="5"/>
  <c r="X2478" i="5" s="1"/>
  <c r="I670" i="5"/>
  <c r="F2382" i="5"/>
  <c r="I1382" i="5"/>
  <c r="G401" i="5"/>
  <c r="J1993" i="5"/>
  <c r="R961" i="5"/>
  <c r="F2313" i="5"/>
  <c r="J2302" i="5"/>
  <c r="I961" i="5"/>
  <c r="R745" i="5"/>
  <c r="I633" i="5"/>
  <c r="E297" i="5"/>
  <c r="X297" i="5" s="1"/>
  <c r="H1321" i="5"/>
  <c r="F1209" i="5"/>
  <c r="J1017" i="5"/>
  <c r="E2457" i="5"/>
  <c r="X2457" i="5" s="1"/>
  <c r="H897" i="5"/>
  <c r="I681" i="5"/>
  <c r="E121" i="5"/>
  <c r="X121" i="5" s="1"/>
  <c r="J2401" i="5"/>
  <c r="R2224" i="5"/>
  <c r="I1474" i="5"/>
  <c r="H354" i="5"/>
  <c r="H202" i="5"/>
  <c r="E1674" i="5"/>
  <c r="X1674" i="5" s="1"/>
  <c r="J1810" i="5"/>
  <c r="H922" i="5"/>
  <c r="R514" i="5"/>
  <c r="F834" i="5"/>
  <c r="I2080" i="5"/>
  <c r="H2080" i="5"/>
  <c r="R833" i="5"/>
  <c r="F833" i="5"/>
  <c r="G386" i="5"/>
  <c r="J386" i="5"/>
  <c r="G1194" i="5"/>
  <c r="F1194" i="5"/>
  <c r="H2258" i="5"/>
  <c r="G2258" i="5"/>
  <c r="R2258" i="5"/>
  <c r="G165" i="5"/>
  <c r="F165" i="5"/>
  <c r="G2381" i="5"/>
  <c r="I2381" i="5"/>
  <c r="E2145" i="5"/>
  <c r="X2145" i="5" s="1"/>
  <c r="F2145" i="5"/>
  <c r="H2241" i="5"/>
  <c r="E2241" i="5"/>
  <c r="X2241" i="5" s="1"/>
  <c r="J2345" i="5"/>
  <c r="F2345" i="5"/>
  <c r="F892" i="5"/>
  <c r="R1341" i="5"/>
  <c r="G1501" i="5"/>
  <c r="H2356" i="5"/>
  <c r="E1412" i="5"/>
  <c r="X1412" i="5" s="1"/>
  <c r="G724" i="5"/>
  <c r="G116" i="5"/>
  <c r="R204" i="5"/>
  <c r="F2349" i="5"/>
  <c r="F1341" i="5"/>
  <c r="H1261" i="5"/>
  <c r="I325" i="5"/>
  <c r="H1837" i="5"/>
  <c r="H1133" i="5"/>
  <c r="E165" i="5"/>
  <c r="X165" i="5" s="1"/>
  <c r="R1932" i="5"/>
  <c r="F2012" i="5"/>
  <c r="J1876" i="5"/>
  <c r="G785" i="5"/>
  <c r="R2241" i="5"/>
  <c r="G1661" i="5"/>
  <c r="E1661" i="5"/>
  <c r="X1661" i="5" s="1"/>
  <c r="F537" i="5"/>
  <c r="R537" i="5"/>
  <c r="R1857" i="5"/>
  <c r="F1857" i="5"/>
  <c r="H1341" i="5"/>
  <c r="J509" i="5"/>
  <c r="G1412" i="5"/>
  <c r="H724" i="5"/>
  <c r="J116" i="5"/>
  <c r="F204" i="5"/>
  <c r="E1293" i="5"/>
  <c r="X1293" i="5" s="1"/>
  <c r="E1109" i="5"/>
  <c r="X1109" i="5" s="1"/>
  <c r="J1261" i="5"/>
  <c r="H325" i="5"/>
  <c r="G1133" i="5"/>
  <c r="J165" i="5"/>
  <c r="I892" i="5"/>
  <c r="I1932" i="5"/>
  <c r="E2012" i="5"/>
  <c r="X2012" i="5" s="1"/>
  <c r="F1652" i="5"/>
  <c r="J2241" i="5"/>
  <c r="H1236" i="5"/>
  <c r="J1236" i="5"/>
  <c r="G1236" i="5"/>
  <c r="R1420" i="5"/>
  <c r="E1420" i="5"/>
  <c r="X1420" i="5" s="1"/>
  <c r="J1801" i="5"/>
  <c r="I1801" i="5"/>
  <c r="G1801" i="5"/>
  <c r="E1317" i="5"/>
  <c r="X1317" i="5" s="1"/>
  <c r="J1317" i="5"/>
  <c r="G1341" i="5"/>
  <c r="G509" i="5"/>
  <c r="H1700" i="5"/>
  <c r="I1501" i="5"/>
  <c r="R2404" i="5"/>
  <c r="F1501" i="5"/>
  <c r="E204" i="5"/>
  <c r="X204" i="5" s="1"/>
  <c r="I100" i="5"/>
  <c r="I2004" i="5"/>
  <c r="J764" i="5"/>
  <c r="I1293" i="5"/>
  <c r="J1109" i="5"/>
  <c r="R325" i="5"/>
  <c r="R1133" i="5"/>
  <c r="H165" i="5"/>
  <c r="F1348" i="5"/>
  <c r="R2012" i="5"/>
  <c r="I1084" i="5"/>
  <c r="I2345" i="5"/>
  <c r="I2241" i="5"/>
  <c r="E781" i="5"/>
  <c r="X781" i="5" s="1"/>
  <c r="G781" i="5"/>
  <c r="J1597" i="5"/>
  <c r="H1597" i="5"/>
  <c r="J1340" i="5"/>
  <c r="E1316" i="5"/>
  <c r="X1316" i="5" s="1"/>
  <c r="G1316" i="5"/>
  <c r="J204" i="5"/>
  <c r="R764" i="5"/>
  <c r="H1293" i="5"/>
  <c r="F509" i="5"/>
  <c r="F1109" i="5"/>
  <c r="E1173" i="5"/>
  <c r="X1173" i="5" s="1"/>
  <c r="R109" i="5"/>
  <c r="I165" i="5"/>
  <c r="G2012" i="5"/>
  <c r="E785" i="5"/>
  <c r="X785" i="5" s="1"/>
  <c r="R2345" i="5"/>
  <c r="F724" i="5"/>
  <c r="G2404" i="5"/>
  <c r="G325" i="5"/>
  <c r="G989" i="5"/>
  <c r="E989" i="5"/>
  <c r="X989" i="5" s="1"/>
  <c r="G1853" i="5"/>
  <c r="I1812" i="5"/>
  <c r="E1876" i="5"/>
  <c r="X1876" i="5" s="1"/>
  <c r="G1932" i="5"/>
  <c r="H804" i="5"/>
  <c r="F1293" i="5"/>
  <c r="J565" i="5"/>
  <c r="H1109" i="5"/>
  <c r="F109" i="5"/>
  <c r="R165" i="5"/>
  <c r="I804" i="5"/>
  <c r="J785" i="5"/>
  <c r="E2345" i="5"/>
  <c r="X2345" i="5" s="1"/>
  <c r="H149" i="5"/>
  <c r="R149" i="5"/>
  <c r="G2349" i="5"/>
  <c r="I2349" i="5"/>
  <c r="E1348" i="5"/>
  <c r="X1348" i="5" s="1"/>
  <c r="J1348" i="5"/>
  <c r="J1084" i="5"/>
  <c r="H1084" i="5"/>
  <c r="J2356" i="5"/>
  <c r="F2356" i="5"/>
  <c r="J1961" i="5"/>
  <c r="G1961" i="5"/>
  <c r="J109" i="5"/>
  <c r="E1940" i="5"/>
  <c r="X1940" i="5" s="1"/>
  <c r="E565" i="5"/>
  <c r="X565" i="5" s="1"/>
  <c r="I133" i="5"/>
  <c r="I1700" i="5"/>
  <c r="J1652" i="5"/>
  <c r="H1412" i="5"/>
  <c r="I724" i="5"/>
  <c r="H116" i="5"/>
  <c r="I2020" i="5"/>
  <c r="F2404" i="5"/>
  <c r="R2349" i="5"/>
  <c r="J1293" i="5"/>
  <c r="H509" i="5"/>
  <c r="I149" i="5"/>
  <c r="H565" i="5"/>
  <c r="F2381" i="5"/>
  <c r="F1173" i="5"/>
  <c r="H109" i="5"/>
  <c r="E213" i="5"/>
  <c r="X213" i="5" s="1"/>
  <c r="I1348" i="5"/>
  <c r="E1932" i="5"/>
  <c r="X1932" i="5" s="1"/>
  <c r="G1876" i="5"/>
  <c r="F785" i="5"/>
  <c r="H2345" i="5"/>
  <c r="H2145" i="5"/>
  <c r="G1157" i="5"/>
  <c r="G1077" i="5"/>
  <c r="E1077" i="5"/>
  <c r="X1077" i="5" s="1"/>
  <c r="J756" i="5"/>
  <c r="I756" i="5"/>
  <c r="E2404" i="5"/>
  <c r="X2404" i="5" s="1"/>
  <c r="G1940" i="5"/>
  <c r="R133" i="5"/>
  <c r="G2356" i="5"/>
  <c r="I1412" i="5"/>
  <c r="H1332" i="5"/>
  <c r="I2404" i="5"/>
  <c r="I1940" i="5"/>
  <c r="J1940" i="5"/>
  <c r="F116" i="5"/>
  <c r="F1940" i="5"/>
  <c r="H2404" i="5"/>
  <c r="J2349" i="5"/>
  <c r="I1341" i="5"/>
  <c r="R1293" i="5"/>
  <c r="R509" i="5"/>
  <c r="J2381" i="5"/>
  <c r="J1173" i="5"/>
  <c r="J325" i="5"/>
  <c r="I213" i="5"/>
  <c r="R1348" i="5"/>
  <c r="J1932" i="5"/>
  <c r="J1812" i="5"/>
  <c r="H2012" i="5"/>
  <c r="F1876" i="5"/>
  <c r="R785" i="5"/>
  <c r="J2145" i="5"/>
  <c r="G2345" i="5"/>
  <c r="G2145" i="5"/>
  <c r="G2164" i="5"/>
  <c r="H2164" i="5"/>
  <c r="E133" i="5"/>
  <c r="X133" i="5" s="1"/>
  <c r="R557" i="5"/>
  <c r="H557" i="5"/>
  <c r="G1109" i="5"/>
  <c r="E1609" i="5"/>
  <c r="X1609" i="5" s="1"/>
  <c r="H1609" i="5"/>
  <c r="G2241" i="5"/>
  <c r="I2139" i="5"/>
  <c r="E1608" i="5"/>
  <c r="X1608" i="5" s="1"/>
  <c r="R1608" i="5"/>
  <c r="H2139" i="5"/>
  <c r="R2032" i="5"/>
  <c r="J887" i="5"/>
  <c r="G887" i="5"/>
  <c r="E887" i="5"/>
  <c r="X887" i="5" s="1"/>
  <c r="G1167" i="5"/>
  <c r="I1167" i="5"/>
  <c r="F1167" i="5"/>
  <c r="F1039" i="5"/>
  <c r="G1039" i="5"/>
  <c r="V1432" i="5"/>
  <c r="G1432" i="5"/>
  <c r="R1076" i="5"/>
  <c r="E1076" i="5"/>
  <c r="X1076" i="5" s="1"/>
  <c r="H1076" i="5"/>
  <c r="I859" i="5"/>
  <c r="F1608" i="5"/>
  <c r="H1480" i="5"/>
  <c r="G1480" i="5"/>
  <c r="H312" i="5"/>
  <c r="J312" i="5"/>
  <c r="F312" i="5"/>
  <c r="J123" i="5"/>
  <c r="F123" i="5"/>
  <c r="J135" i="5"/>
  <c r="G135" i="5"/>
  <c r="E135" i="5"/>
  <c r="X135" i="5" s="1"/>
  <c r="E579" i="5"/>
  <c r="X579" i="5" s="1"/>
  <c r="J579" i="5"/>
  <c r="F579" i="5"/>
  <c r="R877" i="5"/>
  <c r="E877" i="5"/>
  <c r="X877" i="5" s="1"/>
  <c r="H877" i="5"/>
  <c r="J877" i="5"/>
  <c r="I877" i="5"/>
  <c r="F877" i="5"/>
  <c r="V2486" i="5"/>
  <c r="V2311" i="5"/>
  <c r="G2311" i="5"/>
  <c r="J2423" i="5"/>
  <c r="G2423" i="5"/>
  <c r="F2423" i="5"/>
  <c r="H2423" i="5"/>
  <c r="I80" i="5"/>
  <c r="E80" i="5"/>
  <c r="X80" i="5" s="1"/>
  <c r="H795" i="5"/>
  <c r="J795" i="5"/>
  <c r="J1784" i="5"/>
  <c r="R1784" i="5"/>
  <c r="H1784" i="5"/>
  <c r="I1784" i="5"/>
  <c r="R551" i="5"/>
  <c r="J551" i="5"/>
  <c r="G551" i="5"/>
  <c r="E859" i="5"/>
  <c r="X859" i="5" s="1"/>
  <c r="G859" i="5"/>
  <c r="J1606" i="5"/>
  <c r="E1606" i="5"/>
  <c r="X1606" i="5" s="1"/>
  <c r="I1472" i="5"/>
  <c r="E1472" i="5"/>
  <c r="X1472" i="5" s="1"/>
  <c r="I925" i="5"/>
  <c r="F741" i="5"/>
  <c r="H1349" i="5"/>
  <c r="E2025" i="5"/>
  <c r="X2025" i="5" s="1"/>
  <c r="R1785" i="5"/>
  <c r="F1369" i="5"/>
  <c r="F1153" i="5"/>
  <c r="R1569" i="5"/>
  <c r="J2209" i="5"/>
  <c r="J1873" i="5"/>
  <c r="H2065" i="5"/>
  <c r="I1625" i="5"/>
  <c r="G1497" i="5"/>
  <c r="R569" i="5"/>
  <c r="J1969" i="5"/>
  <c r="E569" i="5"/>
  <c r="X569" i="5" s="1"/>
  <c r="F1497" i="5"/>
  <c r="F352" i="5"/>
  <c r="G223" i="5"/>
  <c r="F2032" i="5"/>
  <c r="E1784" i="5"/>
  <c r="X1784" i="5" s="1"/>
  <c r="R795" i="5"/>
  <c r="J2115" i="5"/>
  <c r="G2032" i="5"/>
  <c r="H576" i="5"/>
  <c r="F859" i="5"/>
  <c r="I1606" i="5"/>
  <c r="G1223" i="5"/>
  <c r="E1223" i="5"/>
  <c r="X1223" i="5" s="1"/>
  <c r="J1223" i="5"/>
  <c r="J544" i="5"/>
  <c r="F544" i="5"/>
  <c r="V1895" i="5"/>
  <c r="G1895" i="5"/>
  <c r="G1843" i="5"/>
  <c r="E1843" i="5"/>
  <c r="X1843" i="5" s="1"/>
  <c r="I795" i="5"/>
  <c r="H1608" i="5"/>
  <c r="R2423" i="5"/>
  <c r="H267" i="5"/>
  <c r="R267" i="5"/>
  <c r="V2375" i="5"/>
  <c r="H2364" i="5"/>
  <c r="I2364" i="5"/>
  <c r="V2336" i="5"/>
  <c r="G2336" i="5"/>
  <c r="J2208" i="5"/>
  <c r="R2208" i="5"/>
  <c r="E2208" i="5"/>
  <c r="X2208" i="5" s="1"/>
  <c r="F2208" i="5"/>
  <c r="H2208" i="5"/>
  <c r="G795" i="5"/>
  <c r="J2032" i="5"/>
  <c r="I1608" i="5"/>
  <c r="J1608" i="5"/>
  <c r="E707" i="5"/>
  <c r="X707" i="5" s="1"/>
  <c r="I267" i="5"/>
  <c r="I2423" i="5"/>
  <c r="I723" i="5"/>
  <c r="F723" i="5"/>
  <c r="G1454" i="5"/>
  <c r="F1454" i="5"/>
  <c r="I439" i="5"/>
  <c r="J439" i="5"/>
  <c r="I1984" i="5"/>
  <c r="R1984" i="5"/>
  <c r="F80" i="5"/>
  <c r="G267" i="5"/>
  <c r="F1784" i="5"/>
  <c r="R2159" i="5"/>
  <c r="I2159" i="5"/>
  <c r="F2159" i="5"/>
  <c r="R2054" i="5"/>
  <c r="G2054" i="5"/>
  <c r="E2054" i="5"/>
  <c r="X2054" i="5" s="1"/>
  <c r="I2054" i="5"/>
  <c r="J2054" i="5"/>
  <c r="E1627" i="5"/>
  <c r="X1627" i="5" s="1"/>
  <c r="I1627" i="5"/>
  <c r="H1239" i="5"/>
  <c r="G707" i="5"/>
  <c r="E2423" i="5"/>
  <c r="X2423" i="5" s="1"/>
  <c r="E795" i="5"/>
  <c r="X795" i="5" s="1"/>
  <c r="F267" i="5"/>
  <c r="G2364" i="5"/>
  <c r="I1584" i="5"/>
  <c r="G1584" i="5"/>
  <c r="R472" i="5"/>
  <c r="G472" i="5"/>
  <c r="I472" i="5"/>
  <c r="J472" i="5"/>
  <c r="H495" i="5"/>
  <c r="E495" i="5"/>
  <c r="X495" i="5" s="1"/>
  <c r="V2248" i="5"/>
  <c r="G2248" i="5" s="1"/>
  <c r="H1744" i="5"/>
  <c r="I1744" i="5"/>
  <c r="V2259" i="5"/>
  <c r="G2259" i="5" s="1"/>
  <c r="AB1655" i="5"/>
  <c r="V1655" i="5"/>
  <c r="AB2143" i="5"/>
  <c r="E952" i="5"/>
  <c r="X952" i="5" s="1"/>
  <c r="G2499" i="5"/>
  <c r="V2316" i="5"/>
  <c r="AB2149" i="5"/>
  <c r="V2149" i="5"/>
  <c r="G1856" i="5"/>
  <c r="V1856" i="5"/>
  <c r="AB2470" i="5"/>
  <c r="AB2477" i="5"/>
  <c r="R1935" i="5"/>
  <c r="V1671" i="5"/>
  <c r="G907" i="5"/>
  <c r="F1935" i="5"/>
  <c r="J1935" i="5"/>
  <c r="G2400" i="5"/>
  <c r="G1473" i="5"/>
  <c r="G1699" i="5"/>
  <c r="G2147" i="5"/>
  <c r="G2334" i="5"/>
  <c r="G2201" i="5"/>
  <c r="V1012" i="5"/>
  <c r="G1012" i="5" s="1"/>
  <c r="G1974" i="5"/>
  <c r="AB1241" i="5"/>
  <c r="G1248" i="5"/>
  <c r="AB120" i="5"/>
  <c r="G697" i="5"/>
  <c r="G644" i="5"/>
  <c r="G118" i="5"/>
  <c r="F2500" i="5"/>
  <c r="E2500" i="5"/>
  <c r="X2500" i="5" s="1"/>
  <c r="G1336" i="5"/>
  <c r="H2500" i="5"/>
  <c r="I2500" i="5"/>
  <c r="C41" i="5"/>
  <c r="C23" i="5"/>
  <c r="C40" i="5"/>
  <c r="C17" i="5"/>
  <c r="C57" i="5"/>
  <c r="C39" i="5"/>
  <c r="C16" i="5"/>
  <c r="C56" i="5"/>
  <c r="C33" i="5"/>
  <c r="C15" i="5"/>
  <c r="B15" i="5"/>
  <c r="B54" i="5"/>
  <c r="C55" i="5"/>
  <c r="C32" i="5"/>
  <c r="C9" i="5"/>
  <c r="B14" i="5"/>
  <c r="B50" i="5"/>
  <c r="C49" i="5"/>
  <c r="C31" i="5"/>
  <c r="C8" i="5"/>
  <c r="B13" i="5"/>
  <c r="B34" i="5"/>
  <c r="C48" i="5"/>
  <c r="C25" i="5"/>
  <c r="C7" i="5"/>
  <c r="B7" i="5"/>
  <c r="B28" i="5"/>
  <c r="C47" i="5"/>
  <c r="C24" i="5"/>
  <c r="B6" i="5"/>
  <c r="B52" i="5"/>
  <c r="B30" i="5"/>
  <c r="C62" i="5"/>
  <c r="C54" i="5"/>
  <c r="C46" i="5"/>
  <c r="C38" i="5"/>
  <c r="C30" i="5"/>
  <c r="C22" i="5"/>
  <c r="C14" i="5"/>
  <c r="C6" i="5"/>
  <c r="B12" i="5"/>
  <c r="B46" i="5"/>
  <c r="B26" i="5"/>
  <c r="C61" i="5"/>
  <c r="C53" i="5"/>
  <c r="C45" i="5"/>
  <c r="C37" i="5"/>
  <c r="C29" i="5"/>
  <c r="C21" i="5"/>
  <c r="AB21" i="5" s="1"/>
  <c r="C13" i="5"/>
  <c r="B11" i="5"/>
  <c r="B44" i="5"/>
  <c r="B22" i="5"/>
  <c r="C60" i="5"/>
  <c r="C52" i="5"/>
  <c r="V52" i="5" s="1"/>
  <c r="E52" i="5" s="1"/>
  <c r="C44" i="5"/>
  <c r="C36" i="5"/>
  <c r="C28" i="5"/>
  <c r="C20" i="5"/>
  <c r="C12" i="5"/>
  <c r="B10" i="5"/>
  <c r="B62" i="5"/>
  <c r="B42" i="5"/>
  <c r="B20" i="5"/>
  <c r="C59" i="5"/>
  <c r="C51" i="5"/>
  <c r="C43" i="5"/>
  <c r="C35" i="5"/>
  <c r="C27" i="5"/>
  <c r="C19" i="5"/>
  <c r="C11" i="5"/>
  <c r="B9" i="5"/>
  <c r="B60" i="5"/>
  <c r="B38" i="5"/>
  <c r="B18" i="5"/>
  <c r="C58" i="5"/>
  <c r="C50" i="5"/>
  <c r="C42" i="5"/>
  <c r="C34" i="5"/>
  <c r="C26" i="5"/>
  <c r="C18" i="5"/>
  <c r="C10" i="5"/>
  <c r="B8" i="5"/>
  <c r="B58" i="5"/>
  <c r="B36" i="5"/>
  <c r="B59" i="5"/>
  <c r="B51" i="5"/>
  <c r="B43" i="5"/>
  <c r="B35" i="5"/>
  <c r="B27" i="5"/>
  <c r="B19" i="5"/>
  <c r="B57" i="5"/>
  <c r="B49" i="5"/>
  <c r="B41" i="5"/>
  <c r="B33" i="5"/>
  <c r="B25" i="5"/>
  <c r="B17" i="5"/>
  <c r="B56" i="5"/>
  <c r="B48" i="5"/>
  <c r="B40" i="5"/>
  <c r="B32" i="5"/>
  <c r="B24" i="5"/>
  <c r="B16" i="5"/>
  <c r="C5" i="5"/>
  <c r="B55" i="5"/>
  <c r="B47" i="5"/>
  <c r="B39" i="5"/>
  <c r="B31" i="5"/>
  <c r="B23" i="5"/>
  <c r="B5" i="5"/>
  <c r="B61" i="5"/>
  <c r="B53" i="5"/>
  <c r="B45" i="5"/>
  <c r="B37" i="5"/>
  <c r="B29" i="5"/>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V39" i="5" l="1"/>
  <c r="R39" i="5" s="1"/>
  <c r="V45" i="5"/>
  <c r="V55" i="5"/>
  <c r="E55" i="5" s="1"/>
  <c r="X55" i="5" s="1"/>
  <c r="AB28" i="5"/>
  <c r="H2151" i="5"/>
  <c r="E2151" i="5"/>
  <c r="X2151" i="5" s="1"/>
  <c r="J2151" i="5"/>
  <c r="G2151" i="5"/>
  <c r="F2151" i="5"/>
  <c r="R2151" i="5"/>
  <c r="I2151" i="5"/>
  <c r="E560" i="5"/>
  <c r="X560" i="5" s="1"/>
  <c r="I560" i="5"/>
  <c r="H560" i="5"/>
  <c r="J560" i="5"/>
  <c r="F560" i="5"/>
  <c r="R560" i="5"/>
  <c r="J2500" i="5"/>
  <c r="R2500" i="5"/>
  <c r="I1428" i="5"/>
  <c r="H1428" i="5"/>
  <c r="E1428" i="5"/>
  <c r="X1428" i="5" s="1"/>
  <c r="F1428" i="5"/>
  <c r="R1428" i="5"/>
  <c r="J1428" i="5"/>
  <c r="R1413" i="5"/>
  <c r="J1413" i="5"/>
  <c r="I1413" i="5"/>
  <c r="E1413" i="5"/>
  <c r="X1413" i="5" s="1"/>
  <c r="F1413" i="5"/>
  <c r="H1413" i="5"/>
  <c r="G1662" i="5"/>
  <c r="F1662" i="5"/>
  <c r="R1662" i="5"/>
  <c r="H1662" i="5"/>
  <c r="E1662" i="5"/>
  <c r="X1662" i="5" s="1"/>
  <c r="J1662" i="5"/>
  <c r="I1662" i="5"/>
  <c r="J2352" i="5"/>
  <c r="F2352" i="5"/>
  <c r="H2352" i="5"/>
  <c r="I2352" i="5"/>
  <c r="R2352" i="5"/>
  <c r="E2352" i="5"/>
  <c r="X2352" i="5" s="1"/>
  <c r="H429" i="5"/>
  <c r="F429" i="5"/>
  <c r="I429" i="5"/>
  <c r="R429" i="5"/>
  <c r="J429" i="5"/>
  <c r="E429" i="5"/>
  <c r="X429" i="5" s="1"/>
  <c r="H452" i="5"/>
  <c r="I452" i="5"/>
  <c r="J452" i="5"/>
  <c r="F452" i="5"/>
  <c r="R452" i="5"/>
  <c r="E452" i="5"/>
  <c r="X452" i="5" s="1"/>
  <c r="I507" i="5"/>
  <c r="R507" i="5"/>
  <c r="E507" i="5"/>
  <c r="X507" i="5" s="1"/>
  <c r="J507" i="5"/>
  <c r="F507" i="5"/>
  <c r="H507" i="5"/>
  <c r="I2228" i="5"/>
  <c r="H2228" i="5"/>
  <c r="J2228" i="5"/>
  <c r="R2228" i="5"/>
  <c r="E2228" i="5"/>
  <c r="X2228" i="5" s="1"/>
  <c r="F2228" i="5"/>
  <c r="H2291" i="5"/>
  <c r="R2291" i="5"/>
  <c r="I2291" i="5"/>
  <c r="J2291" i="5"/>
  <c r="F2291" i="5"/>
  <c r="E2291" i="5"/>
  <c r="X2291" i="5" s="1"/>
  <c r="V54" i="5"/>
  <c r="R54" i="5" s="1"/>
  <c r="R1601" i="5"/>
  <c r="F1601" i="5"/>
  <c r="J1601" i="5"/>
  <c r="E1601" i="5"/>
  <c r="X1601" i="5" s="1"/>
  <c r="H1601" i="5"/>
  <c r="I1601" i="5"/>
  <c r="F2310" i="5"/>
  <c r="G2310" i="5"/>
  <c r="E2310" i="5"/>
  <c r="X2310" i="5" s="1"/>
  <c r="J2310" i="5"/>
  <c r="R2310" i="5"/>
  <c r="I2310" i="5"/>
  <c r="H2310" i="5"/>
  <c r="I998" i="5"/>
  <c r="F998" i="5"/>
  <c r="E998" i="5"/>
  <c r="X998" i="5" s="1"/>
  <c r="R998" i="5"/>
  <c r="H998" i="5"/>
  <c r="J998" i="5"/>
  <c r="I1711" i="5"/>
  <c r="J1711" i="5"/>
  <c r="H1711" i="5"/>
  <c r="F1711" i="5"/>
  <c r="E1711" i="5"/>
  <c r="X1711" i="5" s="1"/>
  <c r="R1711" i="5"/>
  <c r="G2255" i="5"/>
  <c r="H2255" i="5"/>
  <c r="E2255" i="5"/>
  <c r="X2255" i="5" s="1"/>
  <c r="F2255" i="5"/>
  <c r="I2255" i="5"/>
  <c r="J2255" i="5"/>
  <c r="R2255" i="5"/>
  <c r="H515" i="5"/>
  <c r="E515" i="5"/>
  <c r="X515" i="5" s="1"/>
  <c r="R515" i="5"/>
  <c r="I515" i="5"/>
  <c r="J515" i="5"/>
  <c r="F515" i="5"/>
  <c r="F1717" i="5"/>
  <c r="G1717" i="5"/>
  <c r="J1717" i="5"/>
  <c r="R1717" i="5"/>
  <c r="H1717" i="5"/>
  <c r="E1717" i="5"/>
  <c r="X1717" i="5" s="1"/>
  <c r="I1717" i="5"/>
  <c r="G1383" i="5"/>
  <c r="H1383" i="5"/>
  <c r="F1383" i="5"/>
  <c r="I1383" i="5"/>
  <c r="R1383" i="5"/>
  <c r="E1383" i="5"/>
  <c r="X1383" i="5" s="1"/>
  <c r="J1383" i="5"/>
  <c r="J1048" i="5"/>
  <c r="E1048" i="5"/>
  <c r="X1048" i="5" s="1"/>
  <c r="R1048" i="5"/>
  <c r="H1048" i="5"/>
  <c r="I1048" i="5"/>
  <c r="G1048" i="5"/>
  <c r="F1048" i="5"/>
  <c r="R2366" i="5"/>
  <c r="I2366" i="5"/>
  <c r="F2366" i="5"/>
  <c r="H2366" i="5"/>
  <c r="E2366" i="5"/>
  <c r="X2366" i="5" s="1"/>
  <c r="J2366" i="5"/>
  <c r="R89" i="5"/>
  <c r="E89" i="5"/>
  <c r="X89" i="5" s="1"/>
  <c r="I89" i="5"/>
  <c r="F89" i="5"/>
  <c r="H89" i="5"/>
  <c r="J89" i="5"/>
  <c r="E437" i="5"/>
  <c r="X437" i="5" s="1"/>
  <c r="H437" i="5"/>
  <c r="F437" i="5"/>
  <c r="J437" i="5"/>
  <c r="R437" i="5"/>
  <c r="I437" i="5"/>
  <c r="G515" i="5"/>
  <c r="H1328" i="5"/>
  <c r="I1328" i="5"/>
  <c r="J1328" i="5"/>
  <c r="E1328" i="5"/>
  <c r="X1328" i="5" s="1"/>
  <c r="R1328" i="5"/>
  <c r="F1328" i="5"/>
  <c r="F1984" i="5"/>
  <c r="E1984" i="5"/>
  <c r="X1984" i="5" s="1"/>
  <c r="J1984" i="5"/>
  <c r="G1984" i="5"/>
  <c r="H1984" i="5"/>
  <c r="J1727" i="5"/>
  <c r="R1727" i="5"/>
  <c r="I1727" i="5"/>
  <c r="F1727" i="5"/>
  <c r="H1727" i="5"/>
  <c r="G1727" i="5"/>
  <c r="E1727" i="5"/>
  <c r="X1727" i="5" s="1"/>
  <c r="F2303" i="5"/>
  <c r="R2303" i="5"/>
  <c r="J2303" i="5"/>
  <c r="H2303" i="5"/>
  <c r="E2303" i="5"/>
  <c r="X2303" i="5" s="1"/>
  <c r="I2303" i="5"/>
  <c r="G959" i="5"/>
  <c r="I959" i="5"/>
  <c r="F959" i="5"/>
  <c r="E959" i="5"/>
  <c r="X959" i="5" s="1"/>
  <c r="J959" i="5"/>
  <c r="H959" i="5"/>
  <c r="R959" i="5"/>
  <c r="F103" i="5"/>
  <c r="J103" i="5"/>
  <c r="E103" i="5"/>
  <c r="X103" i="5" s="1"/>
  <c r="I103" i="5"/>
  <c r="G103" i="5"/>
  <c r="H103" i="5"/>
  <c r="R103" i="5"/>
  <c r="H2263" i="5"/>
  <c r="G2263" i="5"/>
  <c r="R2263" i="5"/>
  <c r="F2263" i="5"/>
  <c r="I2263" i="5"/>
  <c r="E2263" i="5"/>
  <c r="X2263" i="5" s="1"/>
  <c r="J2263" i="5"/>
  <c r="I643" i="5"/>
  <c r="J643" i="5"/>
  <c r="H643" i="5"/>
  <c r="F643" i="5"/>
  <c r="E643" i="5"/>
  <c r="X643" i="5" s="1"/>
  <c r="R643" i="5"/>
  <c r="H2262" i="5"/>
  <c r="R2262" i="5"/>
  <c r="F2262" i="5"/>
  <c r="E2262" i="5"/>
  <c r="X2262" i="5" s="1"/>
  <c r="I2262" i="5"/>
  <c r="J2262" i="5"/>
  <c r="G2262" i="5"/>
  <c r="G96" i="5"/>
  <c r="J96" i="5"/>
  <c r="H96" i="5"/>
  <c r="R96" i="5"/>
  <c r="I96" i="5"/>
  <c r="E96" i="5"/>
  <c r="X96" i="5" s="1"/>
  <c r="F96" i="5"/>
  <c r="R536" i="5"/>
  <c r="E536" i="5"/>
  <c r="X536" i="5" s="1"/>
  <c r="F536" i="5"/>
  <c r="J536" i="5"/>
  <c r="H536" i="5"/>
  <c r="I536" i="5"/>
  <c r="J2264" i="5"/>
  <c r="H2264" i="5"/>
  <c r="I2264" i="5"/>
  <c r="R2264" i="5"/>
  <c r="E2264" i="5"/>
  <c r="X2264" i="5" s="1"/>
  <c r="F2264" i="5"/>
  <c r="H759" i="5"/>
  <c r="F759" i="5"/>
  <c r="G759" i="5"/>
  <c r="J759" i="5"/>
  <c r="E759" i="5"/>
  <c r="X759" i="5" s="1"/>
  <c r="R759" i="5"/>
  <c r="I759" i="5"/>
  <c r="G2500" i="5"/>
  <c r="I2152" i="5"/>
  <c r="R2152" i="5"/>
  <c r="J2152" i="5"/>
  <c r="H2152" i="5"/>
  <c r="E2152" i="5"/>
  <c r="X2152" i="5" s="1"/>
  <c r="F2152" i="5"/>
  <c r="F983" i="5"/>
  <c r="R983" i="5"/>
  <c r="J983" i="5"/>
  <c r="E983" i="5"/>
  <c r="X983" i="5" s="1"/>
  <c r="H983" i="5"/>
  <c r="I983" i="5"/>
  <c r="H2277" i="5"/>
  <c r="I2277" i="5"/>
  <c r="R2277" i="5"/>
  <c r="E2277" i="5"/>
  <c r="X2277" i="5" s="1"/>
  <c r="F2277" i="5"/>
  <c r="J2277" i="5"/>
  <c r="G2277" i="5"/>
  <c r="F2191" i="5"/>
  <c r="J2191" i="5"/>
  <c r="I2191" i="5"/>
  <c r="E2191" i="5"/>
  <c r="X2191" i="5" s="1"/>
  <c r="R2191" i="5"/>
  <c r="H2191" i="5"/>
  <c r="R2392" i="5"/>
  <c r="E2392" i="5"/>
  <c r="X2392" i="5" s="1"/>
  <c r="J2392" i="5"/>
  <c r="H2392" i="5"/>
  <c r="I2392" i="5"/>
  <c r="F2392" i="5"/>
  <c r="E990" i="5"/>
  <c r="X990" i="5" s="1"/>
  <c r="R990" i="5"/>
  <c r="H990" i="5"/>
  <c r="J990" i="5"/>
  <c r="F990" i="5"/>
  <c r="I990" i="5"/>
  <c r="G2392" i="5"/>
  <c r="E2270" i="5"/>
  <c r="X2270" i="5" s="1"/>
  <c r="I2270" i="5"/>
  <c r="H2270" i="5"/>
  <c r="R2270" i="5"/>
  <c r="J2270" i="5"/>
  <c r="F2270" i="5"/>
  <c r="H744" i="5"/>
  <c r="R744" i="5"/>
  <c r="F744" i="5"/>
  <c r="I744" i="5"/>
  <c r="J744" i="5"/>
  <c r="E744" i="5"/>
  <c r="X744" i="5" s="1"/>
  <c r="G744" i="5"/>
  <c r="G990" i="5"/>
  <c r="F1576" i="5"/>
  <c r="R1576" i="5"/>
  <c r="H1576" i="5"/>
  <c r="I1576" i="5"/>
  <c r="J1576" i="5"/>
  <c r="E1576" i="5"/>
  <c r="X1576" i="5" s="1"/>
  <c r="F1771" i="5"/>
  <c r="H1771" i="5"/>
  <c r="E1771" i="5"/>
  <c r="X1771" i="5" s="1"/>
  <c r="R1771" i="5"/>
  <c r="J1771" i="5"/>
  <c r="I1771" i="5"/>
  <c r="F444" i="5"/>
  <c r="I444" i="5"/>
  <c r="E444" i="5"/>
  <c r="X444" i="5" s="1"/>
  <c r="J444" i="5"/>
  <c r="R444" i="5"/>
  <c r="H444" i="5"/>
  <c r="F552" i="5"/>
  <c r="E552" i="5"/>
  <c r="X552" i="5" s="1"/>
  <c r="R552" i="5"/>
  <c r="J552" i="5"/>
  <c r="H552" i="5"/>
  <c r="I552" i="5"/>
  <c r="G2191" i="5"/>
  <c r="E2279" i="5"/>
  <c r="X2279" i="5" s="1"/>
  <c r="F2279" i="5"/>
  <c r="I2279" i="5"/>
  <c r="H2279" i="5"/>
  <c r="J2279" i="5"/>
  <c r="R2279" i="5"/>
  <c r="I2486" i="5"/>
  <c r="J2486" i="5"/>
  <c r="F2486" i="5"/>
  <c r="R2486" i="5"/>
  <c r="H2486" i="5"/>
  <c r="E2486" i="5"/>
  <c r="X2486" i="5" s="1"/>
  <c r="J2248" i="5"/>
  <c r="R2248" i="5"/>
  <c r="E2248" i="5"/>
  <c r="X2248" i="5" s="1"/>
  <c r="I2248" i="5"/>
  <c r="F2248" i="5"/>
  <c r="H2248" i="5"/>
  <c r="R1856" i="5"/>
  <c r="H1856" i="5"/>
  <c r="F1856" i="5"/>
  <c r="I1856" i="5"/>
  <c r="E1856" i="5"/>
  <c r="X1856" i="5" s="1"/>
  <c r="J1856" i="5"/>
  <c r="R1655" i="5"/>
  <c r="G1655" i="5"/>
  <c r="J1655" i="5"/>
  <c r="I1655" i="5"/>
  <c r="E1655" i="5"/>
  <c r="X1655" i="5" s="1"/>
  <c r="F1655" i="5"/>
  <c r="H1655" i="5"/>
  <c r="I2336" i="5"/>
  <c r="H2336" i="5"/>
  <c r="R2336" i="5"/>
  <c r="J2336" i="5"/>
  <c r="E2336" i="5"/>
  <c r="X2336" i="5" s="1"/>
  <c r="F2336" i="5"/>
  <c r="H1432" i="5"/>
  <c r="R1432" i="5"/>
  <c r="E1432" i="5"/>
  <c r="X1432" i="5" s="1"/>
  <c r="I1432" i="5"/>
  <c r="F1432" i="5"/>
  <c r="J1432" i="5"/>
  <c r="I1012" i="5"/>
  <c r="E1012" i="5"/>
  <c r="X1012" i="5" s="1"/>
  <c r="R1012" i="5"/>
  <c r="H1012" i="5"/>
  <c r="F1012" i="5"/>
  <c r="J1012" i="5"/>
  <c r="R2149" i="5"/>
  <c r="F2149" i="5"/>
  <c r="G2149" i="5"/>
  <c r="I2149" i="5"/>
  <c r="J2149" i="5"/>
  <c r="E2149" i="5"/>
  <c r="X2149" i="5" s="1"/>
  <c r="H2149" i="5"/>
  <c r="R2259" i="5"/>
  <c r="E2259" i="5"/>
  <c r="X2259" i="5" s="1"/>
  <c r="H2259" i="5"/>
  <c r="I2259" i="5"/>
  <c r="F2259" i="5"/>
  <c r="J2259" i="5"/>
  <c r="J2375" i="5"/>
  <c r="F2375" i="5"/>
  <c r="E2375" i="5"/>
  <c r="X2375" i="5" s="1"/>
  <c r="H2375" i="5"/>
  <c r="R2375" i="5"/>
  <c r="I2375" i="5"/>
  <c r="F1671" i="5"/>
  <c r="I1671" i="5"/>
  <c r="H1671" i="5"/>
  <c r="E1671" i="5"/>
  <c r="X1671" i="5" s="1"/>
  <c r="J1671" i="5"/>
  <c r="R1671" i="5"/>
  <c r="G1671" i="5"/>
  <c r="E2316" i="5"/>
  <c r="X2316" i="5" s="1"/>
  <c r="G2316" i="5"/>
  <c r="H2316" i="5"/>
  <c r="I2316" i="5"/>
  <c r="J2316" i="5"/>
  <c r="F2316" i="5"/>
  <c r="R2316" i="5"/>
  <c r="G2375" i="5"/>
  <c r="H2311" i="5"/>
  <c r="I2311" i="5"/>
  <c r="E2311" i="5"/>
  <c r="X2311" i="5" s="1"/>
  <c r="J2311" i="5"/>
  <c r="F2311" i="5"/>
  <c r="R2311" i="5"/>
  <c r="AB9" i="5"/>
  <c r="F1895" i="5"/>
  <c r="H1895" i="5"/>
  <c r="I1895" i="5"/>
  <c r="R1895" i="5"/>
  <c r="E1895" i="5"/>
  <c r="X1895" i="5" s="1"/>
  <c r="J1895" i="5"/>
  <c r="G2486" i="5"/>
  <c r="V15" i="5"/>
  <c r="J15" i="5" s="1"/>
  <c r="AB15" i="5"/>
  <c r="V42" i="5"/>
  <c r="F42" i="5" s="1"/>
  <c r="AB30" i="5"/>
  <c r="V7" i="5"/>
  <c r="J7" i="5" s="1"/>
  <c r="AB64" i="5"/>
  <c r="V9" i="5"/>
  <c r="I9" i="5" s="1"/>
  <c r="AB7" i="5"/>
  <c r="V63" i="5"/>
  <c r="AB65" i="5"/>
  <c r="AB66" i="5"/>
  <c r="V64" i="5"/>
  <c r="V65" i="5"/>
  <c r="AB63" i="5"/>
  <c r="V66" i="5"/>
  <c r="V44" i="5"/>
  <c r="R44" i="5" s="1"/>
  <c r="AB22" i="5"/>
  <c r="V30" i="5"/>
  <c r="V51" i="5"/>
  <c r="I51" i="5" s="1"/>
  <c r="AB60" i="5"/>
  <c r="AB12" i="5"/>
  <c r="V62" i="5"/>
  <c r="V21" i="5"/>
  <c r="I21" i="5" s="1"/>
  <c r="V34" i="5"/>
  <c r="AB34" i="5"/>
  <c r="V11" i="5"/>
  <c r="G11" i="5" s="1"/>
  <c r="AB42" i="5"/>
  <c r="V6" i="5"/>
  <c r="G6" i="5" s="1"/>
  <c r="AB6" i="5"/>
  <c r="V28" i="5"/>
  <c r="F65" i="6"/>
  <c r="C65" i="6" s="1"/>
  <c r="V36" i="5"/>
  <c r="AB62" i="5"/>
  <c r="V60" i="5"/>
  <c r="AB14" i="5"/>
  <c r="V14" i="5"/>
  <c r="G14" i="5" s="1"/>
  <c r="AB36" i="5"/>
  <c r="V50" i="5"/>
  <c r="G50" i="5" s="1"/>
  <c r="AB50" i="5"/>
  <c r="V22" i="5"/>
  <c r="AB52" i="5"/>
  <c r="V18" i="5"/>
  <c r="G18" i="5" s="1"/>
  <c r="V26" i="5"/>
  <c r="V58" i="5"/>
  <c r="G58" i="5" s="1"/>
  <c r="V12" i="5"/>
  <c r="AB44" i="5"/>
  <c r="AB54" i="5"/>
  <c r="AB20" i="5"/>
  <c r="AB58" i="5"/>
  <c r="AB10" i="5"/>
  <c r="AB8" i="5"/>
  <c r="V8" i="5"/>
  <c r="AB18" i="5"/>
  <c r="V20" i="5"/>
  <c r="G20" i="5" s="1"/>
  <c r="AB11" i="5"/>
  <c r="V38" i="5"/>
  <c r="G38" i="5" s="1"/>
  <c r="V10" i="5"/>
  <c r="G10" i="5" s="1"/>
  <c r="AB38" i="5"/>
  <c r="AB13" i="5"/>
  <c r="V13" i="5"/>
  <c r="AB26" i="5"/>
  <c r="V46" i="5"/>
  <c r="G46" i="5" s="1"/>
  <c r="AB46" i="5"/>
  <c r="F15" i="5"/>
  <c r="E15" i="5"/>
  <c r="H15" i="5"/>
  <c r="R15" i="5"/>
  <c r="G15" i="5"/>
  <c r="H52" i="5"/>
  <c r="I52" i="5"/>
  <c r="G52" i="5"/>
  <c r="R52" i="5"/>
  <c r="F52" i="5"/>
  <c r="J52" i="5"/>
  <c r="H45" i="5"/>
  <c r="J45" i="5"/>
  <c r="I45" i="5"/>
  <c r="E45" i="5"/>
  <c r="X45" i="5" s="1"/>
  <c r="F45" i="5"/>
  <c r="G45" i="5"/>
  <c r="R45" i="5"/>
  <c r="E39" i="5"/>
  <c r="X39" i="5" s="1"/>
  <c r="I39" i="5"/>
  <c r="H39" i="5"/>
  <c r="G39" i="5"/>
  <c r="F39" i="5"/>
  <c r="J39" i="5"/>
  <c r="G55" i="5"/>
  <c r="I55" i="5"/>
  <c r="H55" i="5"/>
  <c r="R55" i="5"/>
  <c r="F55" i="5"/>
  <c r="J55" i="5"/>
  <c r="AB53" i="5"/>
  <c r="V53" i="5"/>
  <c r="AB43" i="5"/>
  <c r="V43" i="5"/>
  <c r="V61" i="5"/>
  <c r="AB61" i="5"/>
  <c r="V56" i="5"/>
  <c r="AB56" i="5"/>
  <c r="AB33" i="5"/>
  <c r="V33" i="5"/>
  <c r="AB51" i="5"/>
  <c r="V48" i="5"/>
  <c r="AB48" i="5"/>
  <c r="V25" i="5"/>
  <c r="AB25" i="5"/>
  <c r="H64" i="6"/>
  <c r="H63" i="6"/>
  <c r="AB5" i="5"/>
  <c r="AB41" i="5"/>
  <c r="V41" i="5"/>
  <c r="V59" i="5"/>
  <c r="AB59" i="5"/>
  <c r="V57" i="5"/>
  <c r="AB57" i="5"/>
  <c r="X52" i="5"/>
  <c r="AB49" i="5"/>
  <c r="V49" i="5"/>
  <c r="V31" i="5"/>
  <c r="AB31" i="5"/>
  <c r="V19" i="5"/>
  <c r="AB19" i="5"/>
  <c r="AB39" i="5"/>
  <c r="AB24" i="5"/>
  <c r="V24" i="5"/>
  <c r="AB37" i="5"/>
  <c r="V37" i="5"/>
  <c r="V47" i="5"/>
  <c r="AB47" i="5"/>
  <c r="AB32" i="5"/>
  <c r="V27" i="5"/>
  <c r="AB27" i="5"/>
  <c r="AB23" i="5"/>
  <c r="V23" i="5"/>
  <c r="G63" i="6"/>
  <c r="V5" i="5"/>
  <c r="G5" i="5" s="1"/>
  <c r="G64" i="6"/>
  <c r="AB16" i="5"/>
  <c r="V16" i="5"/>
  <c r="AB29" i="5"/>
  <c r="V29" i="5"/>
  <c r="AB45" i="5"/>
  <c r="AB55" i="5"/>
  <c r="AB40" i="5"/>
  <c r="V40" i="5"/>
  <c r="AB17" i="5"/>
  <c r="V17" i="5"/>
  <c r="AB35" i="5"/>
  <c r="V35" i="5"/>
  <c r="V32" i="5"/>
  <c r="D49" i="6"/>
  <c r="F51" i="6"/>
  <c r="H51" i="6" s="1"/>
  <c r="D51" i="6" s="1"/>
  <c r="C50" i="6"/>
  <c r="C55" i="6"/>
  <c r="D59" i="6"/>
  <c r="C59" i="6"/>
  <c r="C48" i="6"/>
  <c r="D48" i="6"/>
  <c r="D56" i="6"/>
  <c r="C56" i="6"/>
  <c r="C58" i="6"/>
  <c r="D58" i="6"/>
  <c r="D54" i="6"/>
  <c r="C54" i="6"/>
  <c r="T7" i="5"/>
  <c r="S15" i="5"/>
  <c r="T52" i="5"/>
  <c r="T15" i="5"/>
  <c r="S45" i="5"/>
  <c r="T45" i="5"/>
  <c r="S52" i="5"/>
  <c r="T55" i="5"/>
  <c r="T39" i="5"/>
  <c r="S55" i="5"/>
  <c r="I15" i="5" l="1"/>
  <c r="F21" i="5"/>
  <c r="E42" i="5"/>
  <c r="J42" i="5"/>
  <c r="F51" i="5"/>
  <c r="H51" i="5"/>
  <c r="E54" i="5"/>
  <c r="X54" i="5" s="1"/>
  <c r="H21" i="5"/>
  <c r="I54" i="5"/>
  <c r="H54" i="5"/>
  <c r="J54" i="5"/>
  <c r="G54" i="5"/>
  <c r="F54" i="5"/>
  <c r="I42" i="5"/>
  <c r="G9" i="5"/>
  <c r="F9" i="5"/>
  <c r="G44" i="5"/>
  <c r="H42" i="5"/>
  <c r="R42" i="5"/>
  <c r="G42" i="5"/>
  <c r="R51" i="5"/>
  <c r="G7" i="5"/>
  <c r="G51" i="5"/>
  <c r="J51" i="5"/>
  <c r="R9" i="5"/>
  <c r="H9" i="5"/>
  <c r="J9" i="5"/>
  <c r="F7" i="5"/>
  <c r="I44" i="5"/>
  <c r="I7" i="5"/>
  <c r="E9" i="5"/>
  <c r="E51" i="5"/>
  <c r="X51" i="5" s="1"/>
  <c r="E7" i="5"/>
  <c r="R7" i="5"/>
  <c r="H7" i="5"/>
  <c r="R63" i="5"/>
  <c r="H63" i="5"/>
  <c r="I63" i="5"/>
  <c r="J63" i="5"/>
  <c r="T63" i="5" s="1"/>
  <c r="I65" i="5"/>
  <c r="H65" i="5"/>
  <c r="R65" i="5"/>
  <c r="J65" i="5"/>
  <c r="T65" i="5" s="1"/>
  <c r="J44" i="5"/>
  <c r="R66" i="5"/>
  <c r="H66" i="5"/>
  <c r="I66" i="5"/>
  <c r="J66" i="5"/>
  <c r="T66" i="5" s="1"/>
  <c r="J64" i="5"/>
  <c r="T64" i="5" s="1"/>
  <c r="H64" i="5"/>
  <c r="R64" i="5"/>
  <c r="I64" i="5"/>
  <c r="G62" i="6"/>
  <c r="H62" i="6" s="1"/>
  <c r="D62" i="6" s="1"/>
  <c r="E44" i="5"/>
  <c r="H30" i="5"/>
  <c r="I30" i="5"/>
  <c r="E30" i="5"/>
  <c r="G30" i="5"/>
  <c r="F30" i="5"/>
  <c r="R30" i="5"/>
  <c r="J30" i="5"/>
  <c r="F44" i="5"/>
  <c r="E21" i="5"/>
  <c r="J21" i="5"/>
  <c r="G21" i="5"/>
  <c r="R21" i="5"/>
  <c r="H44" i="5"/>
  <c r="H62" i="5"/>
  <c r="R62" i="5"/>
  <c r="F62" i="5"/>
  <c r="J62" i="5"/>
  <c r="E62" i="5"/>
  <c r="I62" i="5"/>
  <c r="G61" i="6"/>
  <c r="H61" i="6" s="1"/>
  <c r="G13" i="5"/>
  <c r="I13" i="5"/>
  <c r="F13" i="5"/>
  <c r="J13" i="5"/>
  <c r="R13" i="5"/>
  <c r="E13" i="5"/>
  <c r="H13" i="5"/>
  <c r="J26" i="5"/>
  <c r="E26" i="5"/>
  <c r="F26" i="5"/>
  <c r="R26" i="5"/>
  <c r="I26" i="5"/>
  <c r="H26" i="5"/>
  <c r="G26" i="5"/>
  <c r="R20" i="5"/>
  <c r="E20" i="5"/>
  <c r="J20" i="5"/>
  <c r="F20" i="5"/>
  <c r="H20" i="5"/>
  <c r="I20" i="5"/>
  <c r="F18" i="5"/>
  <c r="E18" i="5"/>
  <c r="J18" i="5"/>
  <c r="H18" i="5"/>
  <c r="R18" i="5"/>
  <c r="I18" i="5"/>
  <c r="E36" i="5"/>
  <c r="H36" i="5"/>
  <c r="R36" i="5"/>
  <c r="F36" i="5"/>
  <c r="J36" i="5"/>
  <c r="I36" i="5"/>
  <c r="F11" i="5"/>
  <c r="R11" i="5"/>
  <c r="E11" i="5"/>
  <c r="J11" i="5"/>
  <c r="H11" i="5"/>
  <c r="I11" i="5"/>
  <c r="E50" i="5"/>
  <c r="R50" i="5"/>
  <c r="I50" i="5"/>
  <c r="J50" i="5"/>
  <c r="H50" i="5"/>
  <c r="F50" i="5"/>
  <c r="X15" i="5"/>
  <c r="I14" i="5"/>
  <c r="J14" i="5"/>
  <c r="H14" i="5"/>
  <c r="R14" i="5"/>
  <c r="F14" i="5"/>
  <c r="E14" i="5"/>
  <c r="E10" i="5"/>
  <c r="H10" i="5"/>
  <c r="F10" i="5"/>
  <c r="J10" i="5"/>
  <c r="I10" i="5"/>
  <c r="R10" i="5"/>
  <c r="F28" i="5"/>
  <c r="E28" i="5"/>
  <c r="R28" i="5"/>
  <c r="G28" i="5"/>
  <c r="H28" i="5"/>
  <c r="I28" i="5"/>
  <c r="J28" i="5"/>
  <c r="G34" i="5"/>
  <c r="E34" i="5"/>
  <c r="I34" i="5"/>
  <c r="J34" i="5"/>
  <c r="F34" i="5"/>
  <c r="R34" i="5"/>
  <c r="H34" i="5"/>
  <c r="J38" i="5"/>
  <c r="F38" i="5"/>
  <c r="I38" i="5"/>
  <c r="R38" i="5"/>
  <c r="H38" i="5"/>
  <c r="E38" i="5"/>
  <c r="X9" i="5"/>
  <c r="X42" i="5"/>
  <c r="J8" i="5"/>
  <c r="G8" i="5"/>
  <c r="E8" i="5"/>
  <c r="H8" i="5"/>
  <c r="R8" i="5"/>
  <c r="F8" i="5"/>
  <c r="I8" i="5"/>
  <c r="F12" i="5"/>
  <c r="H12" i="5"/>
  <c r="I12" i="5"/>
  <c r="R12" i="5"/>
  <c r="J12" i="5"/>
  <c r="G12" i="5"/>
  <c r="E12" i="5"/>
  <c r="E22" i="5"/>
  <c r="H22" i="5"/>
  <c r="I22" i="5"/>
  <c r="F22" i="5"/>
  <c r="G22" i="5"/>
  <c r="J22" i="5"/>
  <c r="R22" i="5"/>
  <c r="F60" i="5"/>
  <c r="J60" i="5"/>
  <c r="R60" i="5"/>
  <c r="G60" i="5"/>
  <c r="E60" i="5"/>
  <c r="I60" i="5"/>
  <c r="H60" i="5"/>
  <c r="H46" i="5"/>
  <c r="I46" i="5"/>
  <c r="E46" i="5"/>
  <c r="J46" i="5"/>
  <c r="F46" i="5"/>
  <c r="R46" i="5"/>
  <c r="E58" i="5"/>
  <c r="H58" i="5"/>
  <c r="R58" i="5"/>
  <c r="J58" i="5"/>
  <c r="I58" i="5"/>
  <c r="F58" i="5"/>
  <c r="H6" i="5"/>
  <c r="I6" i="5"/>
  <c r="R6" i="5"/>
  <c r="E6" i="5"/>
  <c r="F6" i="5"/>
  <c r="J6" i="5"/>
  <c r="G62" i="5"/>
  <c r="G36" i="5"/>
  <c r="H59" i="5"/>
  <c r="R59" i="5"/>
  <c r="E59" i="5"/>
  <c r="J59" i="5"/>
  <c r="F59" i="5"/>
  <c r="I59" i="5"/>
  <c r="G59" i="5"/>
  <c r="X21" i="5"/>
  <c r="F17" i="5"/>
  <c r="H17" i="5"/>
  <c r="E17" i="5"/>
  <c r="G17" i="5"/>
  <c r="I17" i="5"/>
  <c r="J17" i="5"/>
  <c r="R17" i="5"/>
  <c r="F27" i="5"/>
  <c r="J27" i="5"/>
  <c r="R27" i="5"/>
  <c r="H27" i="5"/>
  <c r="I27" i="5"/>
  <c r="E27" i="5"/>
  <c r="G27" i="5"/>
  <c r="F33" i="5"/>
  <c r="H33" i="5"/>
  <c r="R33" i="5"/>
  <c r="E33" i="5"/>
  <c r="I33" i="5"/>
  <c r="J33" i="5"/>
  <c r="G33" i="5"/>
  <c r="J25" i="5"/>
  <c r="E25" i="5"/>
  <c r="I25" i="5"/>
  <c r="G25" i="5"/>
  <c r="F25" i="5"/>
  <c r="R25" i="5"/>
  <c r="H25" i="5"/>
  <c r="R61" i="5"/>
  <c r="I61" i="5"/>
  <c r="G61" i="5"/>
  <c r="F61" i="5"/>
  <c r="J61" i="5"/>
  <c r="E61" i="5"/>
  <c r="H61" i="5"/>
  <c r="R23" i="5"/>
  <c r="E23" i="5"/>
  <c r="H23" i="5"/>
  <c r="I23" i="5"/>
  <c r="J23" i="5"/>
  <c r="F23" i="5"/>
  <c r="G23" i="5"/>
  <c r="H37" i="5"/>
  <c r="I37" i="5"/>
  <c r="G37" i="5"/>
  <c r="F37" i="5"/>
  <c r="R37" i="5"/>
  <c r="J37" i="5"/>
  <c r="E37" i="5"/>
  <c r="H43" i="5"/>
  <c r="E43" i="5"/>
  <c r="J43" i="5"/>
  <c r="I43" i="5"/>
  <c r="R43" i="5"/>
  <c r="G43" i="5"/>
  <c r="F43" i="5"/>
  <c r="R56" i="5"/>
  <c r="E56" i="5"/>
  <c r="F56" i="5"/>
  <c r="H56" i="5"/>
  <c r="J56" i="5"/>
  <c r="G56" i="5"/>
  <c r="I56" i="5"/>
  <c r="J48" i="5"/>
  <c r="G48" i="5"/>
  <c r="R48" i="5"/>
  <c r="F48" i="5"/>
  <c r="I48" i="5"/>
  <c r="H48" i="5"/>
  <c r="E48" i="5"/>
  <c r="R53" i="5"/>
  <c r="H53" i="5"/>
  <c r="I53" i="5"/>
  <c r="E53" i="5"/>
  <c r="J53" i="5"/>
  <c r="F53" i="5"/>
  <c r="G53" i="5"/>
  <c r="F16" i="5"/>
  <c r="I16" i="5"/>
  <c r="G16" i="5"/>
  <c r="H16" i="5"/>
  <c r="E16" i="5"/>
  <c r="R16" i="5"/>
  <c r="J16" i="5"/>
  <c r="R41" i="5"/>
  <c r="G41" i="5"/>
  <c r="H41" i="5"/>
  <c r="I41" i="5"/>
  <c r="J41" i="5"/>
  <c r="F41" i="5"/>
  <c r="E41" i="5"/>
  <c r="R24" i="5"/>
  <c r="J24" i="5"/>
  <c r="H24" i="5"/>
  <c r="G24" i="5"/>
  <c r="I24" i="5"/>
  <c r="F24" i="5"/>
  <c r="E24" i="5"/>
  <c r="E47" i="5"/>
  <c r="G47" i="5"/>
  <c r="R47" i="5"/>
  <c r="J47" i="5"/>
  <c r="H47" i="5"/>
  <c r="I47" i="5"/>
  <c r="F47" i="5"/>
  <c r="F57" i="5"/>
  <c r="J57" i="5"/>
  <c r="R57" i="5"/>
  <c r="G57" i="5"/>
  <c r="E57" i="5"/>
  <c r="H57" i="5"/>
  <c r="I57" i="5"/>
  <c r="H35" i="5"/>
  <c r="E35" i="5"/>
  <c r="F35" i="5"/>
  <c r="J35" i="5"/>
  <c r="G35" i="5"/>
  <c r="I35" i="5"/>
  <c r="R35" i="5"/>
  <c r="F40" i="5"/>
  <c r="R40" i="5"/>
  <c r="G40" i="5"/>
  <c r="H40" i="5"/>
  <c r="I40" i="5"/>
  <c r="E40" i="5"/>
  <c r="J40" i="5"/>
  <c r="H31" i="5"/>
  <c r="F31" i="5"/>
  <c r="I31" i="5"/>
  <c r="G31" i="5"/>
  <c r="E31" i="5"/>
  <c r="R31" i="5"/>
  <c r="J31" i="5"/>
  <c r="R49" i="5"/>
  <c r="J49" i="5"/>
  <c r="H49" i="5"/>
  <c r="G49" i="5"/>
  <c r="I49" i="5"/>
  <c r="F49" i="5"/>
  <c r="E49" i="5"/>
  <c r="G32" i="5"/>
  <c r="I32" i="5"/>
  <c r="J32" i="5"/>
  <c r="E32" i="5"/>
  <c r="F32" i="5"/>
  <c r="H32" i="5"/>
  <c r="R32" i="5"/>
  <c r="R29" i="5"/>
  <c r="G29" i="5"/>
  <c r="H29" i="5"/>
  <c r="I29" i="5"/>
  <c r="E29" i="5"/>
  <c r="F29" i="5"/>
  <c r="J29" i="5"/>
  <c r="F5" i="5"/>
  <c r="J5" i="5"/>
  <c r="H5" i="5"/>
  <c r="R5" i="5"/>
  <c r="E5" i="5"/>
  <c r="I5" i="5"/>
  <c r="F19" i="5"/>
  <c r="J19" i="5"/>
  <c r="E19" i="5"/>
  <c r="R19" i="5"/>
  <c r="I19" i="5"/>
  <c r="G19" i="5"/>
  <c r="H19" i="5"/>
  <c r="C51" i="6"/>
  <c r="S42" i="5"/>
  <c r="T42" i="5"/>
  <c r="S54" i="5"/>
  <c r="T54" i="5"/>
  <c r="T51" i="5"/>
  <c r="S7" i="5"/>
  <c r="T9" i="5"/>
  <c r="S9" i="5"/>
  <c r="T44" i="5"/>
  <c r="S44" i="5"/>
  <c r="T21" i="5"/>
  <c r="S30" i="5"/>
  <c r="T30" i="5"/>
  <c r="T50" i="5"/>
  <c r="S34" i="5"/>
  <c r="S8" i="5"/>
  <c r="S36" i="5"/>
  <c r="S11" i="5"/>
  <c r="S14" i="5"/>
  <c r="S28" i="5"/>
  <c r="T12" i="5"/>
  <c r="T22" i="5"/>
  <c r="S58" i="5"/>
  <c r="T38" i="5"/>
  <c r="T13" i="5"/>
  <c r="T11" i="5"/>
  <c r="S10" i="5"/>
  <c r="T34" i="5"/>
  <c r="S6" i="5"/>
  <c r="T62" i="5"/>
  <c r="S38" i="5"/>
  <c r="S12" i="5"/>
  <c r="T8" i="5"/>
  <c r="S62" i="5"/>
  <c r="S13" i="5"/>
  <c r="S18" i="5"/>
  <c r="S22" i="5"/>
  <c r="T60" i="5"/>
  <c r="T58" i="5"/>
  <c r="T6" i="5"/>
  <c r="T26" i="5"/>
  <c r="T18" i="5"/>
  <c r="T36" i="5"/>
  <c r="S50" i="5"/>
  <c r="T14" i="5"/>
  <c r="T10" i="5"/>
  <c r="S46" i="5"/>
  <c r="S20" i="5"/>
  <c r="T28" i="5"/>
  <c r="T46" i="5"/>
  <c r="S26" i="5"/>
  <c r="T20" i="5"/>
  <c r="S60" i="5"/>
  <c r="S21" i="5"/>
  <c r="T25" i="5"/>
  <c r="T29" i="5"/>
  <c r="T19" i="5"/>
  <c r="T53" i="5"/>
  <c r="T57" i="5"/>
  <c r="T37" i="5"/>
  <c r="T43" i="5"/>
  <c r="T16" i="5"/>
  <c r="T35" i="5"/>
  <c r="T5" i="5"/>
  <c r="T61" i="5"/>
  <c r="T56" i="5"/>
  <c r="T24" i="5"/>
  <c r="T31" i="5"/>
  <c r="S39" i="5"/>
  <c r="T48" i="5"/>
  <c r="T27" i="5"/>
  <c r="T23" i="5"/>
  <c r="T59" i="5"/>
  <c r="T33" i="5"/>
  <c r="T47" i="5"/>
  <c r="T49" i="5"/>
  <c r="T32" i="5"/>
  <c r="T17" i="5"/>
  <c r="S51" i="5"/>
  <c r="T41" i="5"/>
  <c r="T40" i="5"/>
  <c r="H66" i="6" l="1"/>
  <c r="D2" i="6" s="1"/>
  <c r="X66" i="5"/>
  <c r="X65" i="5"/>
  <c r="X64" i="5"/>
  <c r="X63" i="5"/>
  <c r="X7" i="5"/>
  <c r="C62" i="6"/>
  <c r="X30" i="5"/>
  <c r="X44" i="5"/>
  <c r="X60" i="5"/>
  <c r="X26" i="5"/>
  <c r="X20" i="5"/>
  <c r="X46" i="5"/>
  <c r="X50" i="5"/>
  <c r="X22" i="5"/>
  <c r="X18" i="5"/>
  <c r="X13" i="5"/>
  <c r="X62" i="5"/>
  <c r="C61" i="6"/>
  <c r="X12" i="5"/>
  <c r="X38" i="5"/>
  <c r="D61" i="6"/>
  <c r="X6" i="5"/>
  <c r="X10" i="5"/>
  <c r="X58" i="5"/>
  <c r="X28" i="5"/>
  <c r="X14" i="5"/>
  <c r="X11" i="5"/>
  <c r="X36" i="5"/>
  <c r="X8" i="5"/>
  <c r="X34" i="5"/>
  <c r="X57" i="5"/>
  <c r="X23" i="5"/>
  <c r="X27" i="5"/>
  <c r="X48" i="5"/>
  <c r="X29" i="5"/>
  <c r="X32" i="5"/>
  <c r="X5" i="5"/>
  <c r="X33" i="5"/>
  <c r="X59" i="5"/>
  <c r="X61" i="5"/>
  <c r="X40" i="5"/>
  <c r="X37" i="5"/>
  <c r="X17" i="5"/>
  <c r="X49" i="5"/>
  <c r="X19" i="5"/>
  <c r="X31" i="5"/>
  <c r="X47" i="5"/>
  <c r="X41" i="5"/>
  <c r="X43" i="5"/>
  <c r="X25" i="5"/>
  <c r="X35" i="5"/>
  <c r="X24" i="5"/>
  <c r="X16" i="5"/>
  <c r="X53" i="5"/>
  <c r="X56" i="5"/>
  <c r="S66" i="5"/>
  <c r="S65" i="5"/>
  <c r="S64" i="5"/>
  <c r="S63" i="5"/>
  <c r="S57" i="5"/>
  <c r="S29" i="5"/>
  <c r="S59" i="5"/>
  <c r="S17" i="5"/>
  <c r="S47" i="5"/>
  <c r="S35" i="5"/>
  <c r="S56" i="5"/>
  <c r="S23" i="5"/>
  <c r="S32" i="5"/>
  <c r="S61" i="5"/>
  <c r="S49" i="5"/>
  <c r="S41" i="5"/>
  <c r="S24" i="5"/>
  <c r="S27" i="5"/>
  <c r="S5" i="5"/>
  <c r="S40" i="5"/>
  <c r="S19" i="5"/>
  <c r="S43" i="5"/>
  <c r="S16" i="5"/>
  <c r="S48" i="5"/>
  <c r="S33" i="5"/>
  <c r="S37" i="5"/>
  <c r="S31" i="5"/>
  <c r="S25" i="5"/>
  <c r="S53" i="5"/>
  <c r="G65" i="6" l="1"/>
  <c r="H6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<sst xmlns="http://schemas.openxmlformats.org/spreadsheetml/2006/main" count="16967" uniqueCount="14450">
  <si>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</si>
  <si>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</si>
  <si>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</si>
  <si>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</si>
  <si>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</si>
  <si>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</si>
  <si>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</si>
  <si>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</si>
  <si>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</si>
  <si>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</si>
  <si>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</si>
  <si>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</si>
  <si>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</si>
  <si>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</si>
  <si>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</si>
  <si>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</si>
  <si>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</si>
  <si>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</si>
  <si>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</si>
  <si>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</si>
  <si>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</si>
  <si>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</si>
  <si>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</si>
  <si>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</si>
  <si>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</si>
  <si>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</si>
  <si>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</si>
  <si>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</si>
  <si>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</si>
  <si>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</si>
  <si>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</si>
  <si>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</si>
  <si>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</si>
  <si>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</si>
  <si>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</si>
  <si>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</si>
  <si>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</si>
  <si>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</si>
  <si>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</si>
  <si>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</si>
  <si>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</si>
  <si>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</si>
  <si>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</si>
  <si>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</si>
  <si>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</si>
  <si>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</si>
  <si>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</si>
  <si>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</si>
  <si>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</si>
  <si>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</si>
  <si>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</si>
  <si>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</si>
  <si>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</si>
  <si>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</si>
  <si>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</si>
  <si>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</si>
  <si>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</si>
  <si>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</si>
  <si>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</si>
  <si>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</si>
  <si>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</si>
  <si>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</si>
  <si>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</si>
  <si>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</si>
  <si>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</si>
  <si>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</si>
  <si>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</si>
  <si>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</si>
  <si>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</si>
  <si>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</si>
  <si>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</si>
  <si>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</si>
  <si>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</si>
  <si>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</si>
  <si>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</si>
  <si>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</si>
  <si>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</si>
  <si>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</si>
  <si>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</si>
  <si>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</si>
  <si>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</si>
  <si>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</si>
  <si>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</si>
  <si>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</si>
  <si>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</si>
  <si>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</si>
  <si>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</si>
  <si>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</si>
  <si>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</si>
  <si>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</si>
  <si>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</si>
  <si>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</si>
  <si>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</si>
  <si>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</si>
  <si>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</si>
  <si>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</si>
  <si>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</si>
  <si>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</si>
  <si>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</si>
  <si>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</si>
  <si>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</si>
  <si>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</si>
  <si>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</si>
  <si>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</si>
  <si>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</si>
  <si>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</si>
  <si>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</si>
  <si>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</si>
  <si>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</si>
  <si>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</si>
  <si>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</si>
  <si>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</si>
  <si>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</si>
  <si>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</si>
  <si>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</si>
  <si>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</si>
  <si>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</si>
  <si>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</si>
  <si>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</si>
  <si>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</si>
  <si>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</si>
  <si>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</si>
  <si>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</si>
  <si>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</si>
  <si>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</si>
  <si>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</si>
  <si>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</si>
  <si>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</si>
  <si>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</si>
  <si>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</si>
  <si>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</si>
  <si>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</si>
  <si>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</si>
  <si>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</si>
  <si>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</si>
  <si>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</si>
  <si>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</si>
  <si>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</si>
  <si>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</si>
  <si>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</si>
  <si>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</si>
  <si>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</si>
  <si>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</si>
  <si>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</si>
  <si>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</si>
  <si>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</si>
  <si>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</si>
  <si>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</si>
  <si>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</si>
  <si>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</si>
  <si>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</si>
  <si>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</si>
  <si>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</si>
  <si>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</si>
  <si>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</si>
  <si>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</si>
  <si>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</si>
  <si>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</si>
  <si>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</si>
  <si>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</si>
  <si>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</si>
  <si>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</si>
  <si>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</si>
  <si>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</si>
  <si>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</si>
  <si>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</si>
  <si>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</si>
  <si>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</si>
  <si>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</si>
  <si>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</si>
  <si>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</si>
  <si>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</si>
  <si>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</si>
  <si>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</si>
  <si>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</si>
  <si>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</si>
  <si>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</si>
  <si>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</si>
  <si>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</si>
  <si>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</si>
  <si>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</si>
  <si>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</si>
  <si>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</si>
  <si>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</si>
  <si>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</si>
  <si>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</si>
  <si>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</si>
  <si>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</si>
  <si>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</si>
  <si>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</si>
  <si>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</si>
  <si>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</si>
  <si>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</si>
  <si>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</si>
  <si>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</si>
  <si>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</si>
  <si>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</si>
  <si>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</si>
  <si>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</si>
  <si>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</si>
  <si>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</si>
  <si>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</si>
  <si>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</si>
  <si>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</si>
  <si>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</si>
  <si>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</si>
  <si>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</si>
  <si>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</si>
  <si>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</si>
  <si>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</si>
  <si>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</si>
  <si>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</si>
  <si>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</si>
  <si>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</si>
  <si>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</si>
  <si>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</si>
  <si>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</si>
  <si>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</si>
  <si>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</si>
  <si>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</si>
  <si>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</si>
  <si>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</si>
  <si>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</si>
  <si>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</si>
  <si>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</si>
  <si>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</si>
  <si>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</si>
  <si>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</si>
  <si>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</si>
  <si>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</si>
  <si>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</si>
  <si>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</si>
  <si>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</si>
  <si>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</si>
  <si>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</si>
  <si>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</si>
  <si>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</si>
  <si>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</si>
  <si>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</si>
  <si>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</si>
  <si>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</si>
  <si>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</si>
  <si>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</si>
  <si>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</si>
  <si>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</si>
  <si>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</si>
  <si>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</si>
  <si>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</si>
  <si>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</si>
  <si>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</si>
  <si>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</si>
  <si>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</si>
  <si>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</si>
  <si>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</si>
  <si>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</si>
  <si>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</si>
  <si>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</si>
  <si>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</si>
  <si>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</si>
  <si>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</si>
  <si>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</si>
  <si>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</si>
  <si>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</si>
  <si>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</si>
  <si>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</si>
  <si>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</si>
  <si>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</si>
  <si>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</si>
  <si>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</si>
  <si>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</si>
  <si>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</si>
  <si>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</si>
  <si>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</si>
  <si>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</si>
  <si>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</si>
  <si>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</si>
  <si>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</si>
  <si>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</si>
  <si>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</si>
  <si>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</si>
  <si>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</si>
  <si>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</si>
  <si>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</si>
  <si>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</si>
  <si>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</si>
  <si>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</si>
  <si>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</si>
  <si>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</si>
  <si>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</si>
  <si>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</si>
  <si>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</si>
  <si>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</si>
  <si>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</si>
  <si>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</si>
  <si>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</si>
  <si>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</si>
  <si>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</si>
  <si>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</si>
  <si>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</si>
  <si>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</si>
  <si>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</si>
  <si>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</si>
  <si>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</si>
  <si>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</si>
  <si>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</si>
  <si>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</si>
  <si>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</si>
  <si>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</si>
  <si>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</si>
  <si>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</si>
  <si>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</si>
  <si>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</si>
  <si>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</si>
  <si>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</si>
  <si>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</si>
  <si>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</si>
  <si>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</si>
  <si>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</si>
  <si>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</si>
  <si>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</si>
  <si>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</si>
  <si>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</si>
  <si>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</si>
  <si>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</si>
  <si>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</si>
  <si>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</si>
  <si>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</si>
  <si>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</si>
  <si>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</si>
  <si>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</si>
  <si>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</si>
  <si>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</si>
  <si>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</si>
  <si>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</si>
  <si>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</si>
  <si>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</si>
  <si>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</si>
  <si>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</si>
  <si>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</si>
  <si>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</si>
  <si>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</si>
  <si>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</si>
  <si>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</si>
  <si>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</si>
  <si>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</si>
  <si>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</si>
  <si>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</si>
  <si>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</si>
  <si>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</si>
  <si>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</si>
  <si>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</si>
  <si>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</si>
  <si>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</si>
  <si>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</si>
  <si>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</si>
  <si>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</si>
  <si>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</si>
  <si>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</si>
  <si>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</si>
  <si>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</si>
  <si>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</si>
  <si>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</si>
  <si>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</si>
  <si>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</si>
  <si>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</si>
  <si>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</si>
  <si>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</si>
  <si>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</si>
  <si>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</si>
  <si>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</si>
  <si>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</si>
  <si>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</si>
  <si>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</si>
  <si>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</si>
  <si>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</si>
  <si>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</si>
  <si>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</si>
  <si>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</si>
  <si>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</si>
  <si>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</si>
  <si>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</si>
  <si>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</si>
  <si>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</si>
  <si>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</si>
  <si>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</si>
  <si>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</si>
  <si>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</si>
  <si>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</si>
  <si>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</si>
  <si>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</si>
  <si>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</si>
  <si>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</si>
  <si>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</si>
  <si>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</si>
  <si>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</si>
  <si>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</si>
  <si>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</si>
  <si>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</si>
  <si>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</si>
  <si>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</si>
  <si>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</si>
  <si>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</si>
  <si>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</si>
  <si>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</si>
  <si>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</si>
  <si>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</si>
  <si>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</si>
  <si>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</si>
  <si>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</si>
  <si>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</si>
  <si>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</si>
  <si>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</si>
  <si>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</si>
  <si>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</si>
  <si>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</si>
  <si>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</si>
  <si>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</si>
  <si>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</si>
  <si>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</si>
  <si>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</si>
  <si>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</si>
  <si>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</si>
  <si>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</si>
  <si>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</si>
  <si>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</si>
  <si>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</si>
  <si>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</si>
  <si>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</si>
  <si>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</si>
  <si>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</si>
  <si>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</si>
  <si>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</si>
  <si>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</si>
  <si>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</si>
  <si>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</si>
  <si>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</si>
  <si>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</si>
  <si>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</si>
  <si>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</si>
  <si>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</si>
  <si>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</si>
  <si>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</si>
  <si>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</si>
  <si>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</si>
  <si>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</si>
  <si>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</si>
  <si>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</si>
  <si>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</si>
  <si>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</si>
  <si>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</si>
  <si>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</si>
  <si>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</si>
  <si>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</si>
  <si>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</si>
  <si>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</si>
  <si>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</si>
  <si>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</si>
  <si>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</si>
  <si>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</si>
  <si>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</si>
  <si>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</si>
  <si>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</si>
  <si>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</si>
  <si>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</si>
  <si>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</si>
  <si>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</si>
  <si>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</si>
  <si>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</si>
  <si>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</si>
  <si>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</si>
  <si>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</si>
  <si>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</si>
  <si>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</si>
  <si>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</si>
  <si>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</si>
  <si>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</si>
  <si>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</si>
  <si>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</si>
  <si>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</si>
  <si>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</si>
  <si>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</si>
  <si>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</si>
  <si>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</si>
  <si>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</si>
  <si>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</si>
  <si>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</si>
  <si>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</si>
  <si>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</si>
  <si>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</si>
  <si>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</si>
  <si>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</si>
  <si>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</si>
  <si>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</si>
  <si>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</si>
  <si>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</si>
  <si>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</si>
  <si>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</si>
  <si>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</si>
  <si>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</si>
  <si>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</si>
  <si>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</si>
  <si>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</si>
  <si>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</si>
  <si>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</si>
  <si>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</si>
  <si>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</si>
  <si>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</si>
  <si>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</si>
  <si>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</si>
  <si>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</si>
  <si>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</si>
  <si>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</si>
  <si>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</si>
  <si>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</si>
  <si>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</si>
  <si>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</si>
  <si>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</si>
  <si>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</si>
  <si>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</si>
  <si>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</si>
  <si>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</si>
  <si>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</si>
  <si>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</si>
  <si>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</si>
  <si>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</si>
  <si>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</si>
  <si>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</si>
  <si>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</si>
  <si>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</si>
  <si>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</si>
  <si>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</si>
  <si>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</si>
  <si>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</si>
  <si>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</si>
  <si>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</si>
  <si>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</si>
  <si>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</si>
  <si>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</si>
  <si>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</si>
  <si>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</si>
  <si>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</si>
  <si>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</si>
  <si>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</si>
  <si>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</si>
  <si>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</si>
  <si>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</si>
  <si>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</si>
  <si>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</si>
  <si>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</si>
  <si>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</si>
  <si>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</si>
  <si>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</si>
  <si>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</si>
  <si>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</si>
  <si>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</si>
  <si>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</si>
  <si>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</si>
  <si>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</si>
  <si>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</si>
  <si>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</si>
  <si>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</si>
  <si>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</si>
  <si>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</si>
  <si>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</si>
  <si>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</si>
  <si>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</si>
  <si>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</si>
  <si>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</si>
  <si>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</si>
  <si>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</si>
  <si>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</si>
  <si>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</si>
  <si>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</si>
  <si>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</si>
  <si>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</si>
  <si>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</si>
  <si>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</si>
  <si>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</si>
  <si>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</si>
  <si>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</si>
  <si>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</si>
  <si>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</si>
  <si>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</si>
  <si>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</si>
  <si>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</si>
  <si>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</si>
  <si>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</si>
  <si>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</si>
  <si>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</si>
  <si>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</si>
  <si>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</si>
  <si>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</si>
  <si>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</si>
  <si>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</si>
  <si>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</si>
  <si>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</si>
  <si>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</si>
  <si>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</si>
  <si>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</si>
  <si>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</si>
  <si>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</si>
  <si>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</si>
  <si>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</si>
  <si>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</si>
  <si>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</si>
  <si>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</si>
  <si>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</si>
  <si>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</si>
  <si>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</si>
  <si>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</si>
  <si>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</si>
  <si>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</si>
  <si>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</si>
  <si>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</si>
  <si>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</si>
  <si>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</si>
  <si>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</si>
  <si>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</si>
  <si>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</si>
  <si>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</si>
  <si>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</si>
  <si>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</si>
  <si>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</si>
  <si>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</si>
  <si>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</si>
  <si>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</si>
  <si>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</si>
  <si>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</si>
  <si>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</si>
  <si>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</si>
  <si>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</si>
  <si>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</si>
  <si>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</si>
  <si>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</si>
  <si>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</si>
  <si>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</si>
  <si>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</si>
  <si>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</si>
  <si>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</si>
  <si>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</si>
  <si>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</si>
  <si>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</si>
  <si>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</si>
  <si>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</si>
  <si>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</si>
  <si>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</si>
  <si>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</si>
  <si>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</si>
  <si>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</si>
  <si>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</si>
  <si>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</si>
  <si>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</si>
  <si>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</si>
  <si>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</si>
  <si>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</si>
  <si>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</si>
  <si>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</si>
  <si>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</si>
  <si>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</si>
  <si>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</si>
  <si>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</si>
  <si>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</si>
  <si>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</si>
  <si>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</si>
  <si>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</si>
  <si>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</si>
  <si>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</si>
  <si>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</si>
  <si>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</si>
  <si>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</si>
  <si>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</si>
  <si>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</si>
  <si>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</si>
  <si>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</si>
  <si>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</si>
  <si>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</si>
  <si>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</si>
  <si>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</si>
  <si>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</si>
  <si>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</si>
  <si>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</si>
  <si>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</si>
  <si>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</si>
  <si>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</si>
  <si>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</si>
  <si>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</si>
  <si>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</si>
  <si>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</si>
  <si>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</si>
  <si>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</si>
  <si>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</si>
  <si>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</si>
  <si>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</si>
  <si>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</si>
  <si>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</si>
  <si>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</si>
  <si>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</si>
  <si>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</si>
  <si>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</si>
  <si>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</si>
  <si>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</si>
  <si>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</si>
  <si>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</si>
  <si>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</si>
  <si>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</si>
  <si>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</si>
  <si>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</si>
  <si>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</si>
  <si>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</si>
  <si>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</si>
  <si>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</si>
  <si>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</si>
  <si>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</si>
  <si>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</si>
  <si>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</si>
  <si>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</si>
  <si>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</si>
  <si>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</si>
  <si>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</si>
  <si>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</si>
  <si>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</si>
  <si>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</si>
  <si>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</si>
  <si>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</si>
  <si>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</si>
  <si>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</si>
  <si>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</si>
  <si>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</si>
  <si>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</si>
  <si>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</si>
  <si>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</si>
  <si>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</si>
  <si>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</si>
  <si>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</si>
  <si>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</si>
  <si>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</si>
  <si>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</si>
  <si>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</si>
  <si>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</si>
  <si>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</si>
  <si>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</si>
  <si>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</si>
  <si>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</si>
  <si>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</si>
  <si>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</si>
  <si>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</si>
  <si>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</si>
  <si>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</si>
  <si>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</si>
  <si>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</si>
  <si>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</si>
  <si>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</si>
  <si>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</si>
  <si>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</si>
  <si>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</si>
  <si>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</si>
  <si>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</si>
  <si>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</si>
  <si>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</si>
  <si>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</si>
  <si>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</si>
  <si>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</si>
  <si>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</si>
  <si>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</si>
  <si>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</si>
  <si>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</si>
  <si>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</si>
  <si>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</si>
  <si>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</si>
  <si>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</si>
  <si>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</si>
  <si>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</si>
  <si>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</si>
  <si>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</si>
  <si>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</si>
  <si>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</si>
  <si>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</si>
  <si>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</si>
  <si>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</si>
  <si>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</si>
  <si>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</si>
  <si>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</si>
  <si>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</si>
  <si>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</si>
  <si>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</si>
  <si>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</si>
  <si>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</si>
  <si>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</si>
  <si>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</si>
  <si>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</si>
  <si>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</si>
  <si>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</si>
  <si>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</si>
  <si>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</si>
  <si>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</si>
  <si>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</si>
  <si>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</si>
  <si>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</si>
  <si>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</si>
  <si>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</si>
  <si>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</si>
  <si>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</si>
  <si>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</si>
  <si>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</si>
  <si>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</si>
  <si>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</si>
  <si>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</si>
  <si>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</si>
  <si>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</si>
  <si>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</si>
  <si>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</si>
  <si>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</si>
  <si>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</si>
  <si>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</si>
  <si>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</si>
  <si>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</si>
  <si>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</si>
  <si>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</si>
  <si>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</si>
  <si>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</si>
  <si>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</si>
  <si>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</si>
  <si>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</si>
  <si>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</si>
  <si>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</si>
  <si>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</si>
  <si>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</si>
  <si>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</si>
  <si>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</si>
  <si>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</si>
  <si>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</si>
  <si>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</si>
  <si>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</si>
  <si>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</si>
  <si>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</si>
  <si>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</si>
  <si>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</si>
  <si>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</si>
  <si>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</si>
  <si>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</si>
  <si>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</si>
  <si>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</si>
  <si>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</si>
  <si>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</si>
  <si>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</si>
  <si>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</si>
  <si>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</si>
  <si>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</si>
  <si>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</si>
  <si>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</si>
  <si>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</si>
  <si>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</si>
  <si>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</si>
  <si>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</si>
  <si>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</si>
  <si>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</si>
  <si>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</si>
  <si>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</si>
  <si>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</si>
  <si>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</si>
  <si>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</si>
  <si>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</si>
  <si>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</si>
  <si>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</si>
  <si>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</si>
  <si>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</si>
  <si>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</si>
  <si>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</si>
  <si>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</si>
  <si>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</si>
  <si>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</si>
  <si>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</si>
  <si>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</si>
  <si>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</si>
  <si>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</si>
  <si>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</si>
  <si>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</si>
  <si>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</si>
  <si>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</si>
  <si>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</si>
  <si>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</si>
  <si>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</si>
  <si>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</si>
  <si>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</si>
  <si>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</si>
  <si>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</si>
  <si>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</si>
  <si>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</si>
  <si>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</si>
  <si>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</si>
  <si>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</si>
  <si>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</si>
  <si>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</si>
  <si>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</si>
  <si>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</si>
  <si>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</si>
  <si>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</si>
  <si>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</si>
  <si>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</si>
  <si>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</si>
  <si>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</si>
  <si>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</si>
  <si>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</si>
  <si>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</si>
  <si>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</si>
  <si>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</si>
  <si>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</si>
  <si>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</si>
  <si>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</si>
  <si>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</si>
  <si>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</si>
  <si>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</si>
  <si>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</si>
  <si>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</si>
  <si>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</si>
  <si>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</si>
  <si>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</si>
  <si>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</si>
  <si>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</si>
  <si>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</si>
  <si>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</si>
  <si>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</si>
  <si>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</si>
  <si>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</si>
  <si>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</si>
  <si>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</si>
  <si>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</si>
  <si>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</si>
  <si>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</si>
  <si>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</si>
  <si>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</si>
  <si>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</si>
  <si>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</si>
  <si>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</si>
  <si>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</si>
  <si>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</si>
  <si>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</si>
  <si>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</si>
  <si>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</si>
  <si>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</si>
  <si>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</si>
  <si>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</si>
  <si>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</si>
  <si>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</si>
  <si>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</si>
  <si>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</si>
  <si>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</si>
  <si>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</si>
  <si>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</si>
  <si>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</si>
  <si>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</si>
  <si>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</si>
  <si>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</si>
  <si>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</si>
  <si>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</si>
  <si>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</si>
  <si>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</si>
  <si>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</si>
  <si>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</si>
  <si>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</si>
  <si>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</si>
  <si>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</si>
  <si>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</si>
  <si>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</si>
  <si>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</si>
  <si>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</si>
  <si>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</si>
  <si>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</si>
  <si>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</si>
  <si>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</si>
  <si>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</si>
  <si>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</si>
  <si>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</si>
  <si>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</si>
  <si>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</si>
  <si>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</si>
  <si>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</si>
  <si>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</si>
  <si>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</si>
  <si>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</si>
  <si>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</si>
  <si>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</si>
  <si>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</si>
  <si>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</si>
  <si>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</si>
  <si>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</si>
  <si>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</si>
  <si>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</si>
  <si>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</si>
  <si>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</si>
  <si>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</si>
  <si>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</si>
  <si>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</si>
  <si>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</si>
  <si>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</si>
  <si>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</si>
  <si>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</si>
  <si>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</si>
  <si>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</si>
  <si>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</si>
  <si>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</si>
  <si>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</si>
  <si>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</si>
  <si>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</si>
  <si>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</si>
  <si>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</si>
  <si>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</si>
  <si>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</si>
  <si>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</si>
  <si>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</si>
  <si>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</si>
  <si>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</si>
  <si>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</si>
  <si>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</si>
  <si>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</si>
  <si>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</si>
  <si>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</si>
  <si>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</si>
  <si>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</si>
  <si>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</si>
  <si>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</si>
  <si>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</si>
  <si>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</si>
  <si>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</si>
  <si>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</si>
  <si>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</si>
  <si>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</si>
  <si>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</si>
  <si>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</si>
  <si>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</si>
  <si>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</si>
  <si>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</si>
  <si>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</si>
  <si>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</si>
  <si>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</si>
  <si>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</si>
  <si>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</si>
  <si>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</si>
  <si>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</si>
  <si>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</si>
  <si>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</si>
  <si>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</si>
  <si>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</si>
  <si>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</si>
  <si>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</si>
  <si>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</si>
  <si>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</si>
  <si>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</si>
  <si>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</si>
  <si>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</si>
  <si>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</si>
  <si>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</si>
  <si>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</si>
  <si>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</si>
  <si>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</si>
  <si>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</si>
  <si>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</si>
  <si>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</si>
  <si>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</si>
  <si>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</si>
  <si>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</si>
  <si>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</si>
  <si>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</si>
  <si>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</si>
  <si>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</si>
  <si>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</si>
  <si>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</si>
  <si>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</si>
  <si>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</si>
  <si>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</si>
  <si>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</si>
  <si>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</si>
  <si>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</si>
  <si>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</si>
  <si>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</si>
  <si>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</si>
  <si>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</si>
  <si>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</si>
  <si>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</si>
  <si>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</si>
  <si>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</si>
  <si>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</si>
  <si>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</si>
  <si>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</si>
  <si>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</si>
  <si>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</si>
  <si>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</si>
  <si>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</si>
  <si>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</si>
  <si>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</si>
  <si>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</si>
  <si>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</si>
  <si>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</si>
  <si>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</si>
  <si>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</si>
  <si>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</si>
  <si>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</si>
  <si>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</si>
  <si>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</si>
  <si>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</si>
  <si>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</si>
  <si>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</si>
  <si>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</si>
  <si>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</si>
  <si>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</si>
  <si>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</si>
  <si>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</si>
  <si>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</si>
  <si>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</si>
  <si>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</si>
  <si>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</si>
  <si>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</si>
  <si>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</si>
  <si>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</si>
  <si>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</si>
  <si>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</si>
  <si>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</si>
  <si>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</si>
  <si>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</si>
  <si>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</si>
  <si>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</si>
  <si>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</si>
  <si>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</si>
  <si>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</si>
  <si>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</si>
  <si>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</si>
  <si>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</si>
  <si>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</si>
  <si>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</si>
  <si>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</si>
  <si>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</si>
  <si>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</si>
  <si>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</si>
  <si>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</si>
  <si>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</si>
  <si>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</si>
  <si>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</si>
  <si>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</si>
  <si>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</si>
  <si>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</si>
  <si>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</si>
  <si>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</si>
  <si>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</si>
  <si>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</si>
  <si>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</si>
  <si>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</si>
  <si>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</si>
  <si>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</si>
  <si>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</si>
  <si>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</si>
  <si>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</si>
  <si>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</si>
  <si>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</si>
  <si>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</si>
  <si>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</si>
  <si>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</si>
  <si>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</si>
  <si>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</si>
  <si>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</si>
  <si>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</si>
  <si>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</si>
  <si>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</si>
  <si>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</si>
  <si>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</si>
  <si>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</si>
  <si>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</si>
  <si>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</si>
  <si>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</si>
  <si>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</si>
  <si>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</si>
  <si>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</si>
  <si>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</si>
  <si>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</si>
  <si>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</si>
  <si>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</si>
  <si>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</si>
  <si>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</si>
  <si>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</si>
  <si>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</si>
  <si>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</si>
  <si>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</si>
  <si>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</si>
  <si>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</si>
  <si>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</si>
  <si>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</si>
  <si>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</si>
  <si>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</si>
  <si>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</si>
  <si>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</si>
  <si>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</si>
  <si>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</si>
  <si>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</si>
  <si>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</si>
  <si>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</si>
  <si>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</si>
  <si>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</si>
  <si>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</si>
  <si>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</si>
  <si>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</si>
  <si>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</si>
  <si>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</si>
  <si>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</si>
  <si>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</si>
  <si>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</si>
  <si>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</si>
  <si>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</si>
  <si>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</si>
  <si>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</si>
  <si>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</si>
  <si>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</si>
  <si>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</si>
  <si>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</si>
  <si>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</si>
  <si>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</si>
  <si>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</si>
  <si>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</si>
  <si>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</si>
  <si>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</si>
  <si>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</si>
  <si>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</si>
  <si>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</si>
  <si>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</si>
  <si>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</si>
  <si>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</si>
  <si>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</si>
  <si>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</si>
  <si>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</si>
  <si>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</si>
  <si>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</si>
  <si>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</si>
  <si>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</si>
  <si>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</si>
  <si>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</si>
  <si>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</si>
  <si>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</si>
  <si>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</si>
  <si>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</si>
  <si>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</si>
  <si>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</si>
  <si>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</si>
  <si>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</si>
  <si>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</si>
  <si>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</si>
  <si>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</si>
  <si>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</si>
  <si>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</si>
  <si>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</si>
  <si>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</si>
  <si>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</si>
  <si>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</si>
  <si>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</si>
  <si>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</si>
  <si>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</si>
  <si>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</si>
  <si>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</si>
  <si>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</si>
  <si>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</si>
  <si>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</si>
  <si>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</si>
  <si>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</si>
  <si>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</si>
  <si>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</si>
  <si>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</si>
  <si>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</si>
  <si>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</si>
  <si>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</si>
  <si>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</si>
  <si>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</si>
  <si>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</si>
  <si>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</si>
  <si>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</si>
  <si>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</si>
  <si>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</si>
  <si>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</si>
  <si>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</si>
  <si>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</si>
  <si>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</si>
  <si>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</si>
  <si>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</si>
  <si>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</si>
  <si>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</si>
  <si>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</si>
  <si>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</si>
  <si>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</si>
  <si>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</si>
  <si>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</si>
  <si>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</si>
  <si>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</si>
  <si>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</si>
  <si>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</si>
  <si>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</si>
  <si>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</si>
  <si>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</si>
  <si>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</si>
  <si>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</si>
  <si>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</si>
  <si>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</si>
  <si>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</si>
  <si>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</si>
  <si>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</si>
  <si>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</si>
  <si>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</si>
  <si>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</si>
  <si>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</si>
  <si>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</si>
  <si>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</si>
  <si>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</si>
  <si>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</si>
  <si>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</si>
  <si>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</si>
  <si>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</si>
  <si>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</si>
  <si>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</si>
  <si>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</si>
  <si>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</si>
  <si>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</si>
  <si>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</si>
  <si>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</si>
  <si>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</si>
  <si>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</si>
  <si>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</si>
  <si>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</si>
  <si>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</si>
  <si>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</si>
  <si>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</si>
  <si>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</si>
  <si>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</si>
  <si>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</si>
  <si>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</si>
  <si>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</si>
  <si>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</si>
  <si>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</si>
  <si>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</si>
  <si>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</si>
  <si>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</si>
  <si>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</si>
  <si>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</si>
  <si>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</si>
  <si>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</si>
  <si>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</si>
  <si>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</si>
  <si>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</si>
  <si>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</si>
  <si>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</si>
  <si>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</si>
  <si>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</si>
  <si>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</si>
  <si>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</si>
  <si>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</si>
  <si>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</si>
  <si>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</si>
  <si>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</si>
  <si>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</si>
  <si>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</si>
  <si>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</si>
  <si>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</si>
  <si>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</si>
  <si>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</si>
  <si>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</si>
  <si>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</si>
  <si>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</si>
  <si>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</si>
  <si>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</si>
  <si>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</si>
  <si>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</si>
  <si>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</si>
  <si>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</si>
  <si>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</si>
  <si>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</si>
  <si>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</si>
  <si>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</si>
  <si>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</si>
  <si>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</si>
  <si>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</si>
  <si>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</si>
  <si>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</si>
  <si>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</si>
  <si>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</si>
  <si>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</si>
  <si>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</si>
  <si>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</si>
  <si>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</si>
  <si>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</si>
  <si>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</si>
  <si>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</si>
  <si>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</si>
  <si>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</si>
  <si>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</si>
  <si>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</si>
  <si>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</si>
  <si>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</si>
  <si>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</si>
  <si>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</si>
  <si>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</si>
  <si>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</si>
  <si>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</si>
  <si>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</si>
  <si>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</si>
  <si>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</si>
  <si>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</si>
  <si>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</si>
  <si>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</si>
  <si>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</si>
  <si>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</si>
  <si>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</si>
  <si>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</si>
  <si>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</si>
  <si>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</si>
  <si>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</si>
  <si>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</si>
  <si>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</si>
  <si>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</si>
  <si>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</si>
  <si>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</si>
  <si>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</si>
  <si>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</si>
  <si>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</si>
  <si>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</si>
  <si>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</si>
  <si>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</si>
  <si>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</si>
  <si>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</si>
  <si>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</si>
  <si>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</si>
  <si>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</si>
  <si>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</si>
  <si>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</si>
  <si>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</si>
  <si>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</si>
  <si>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</si>
  <si>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</si>
  <si>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</si>
  <si>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</si>
  <si>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</si>
  <si>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</si>
  <si>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</si>
  <si>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</si>
  <si>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</si>
  <si>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</si>
  <si>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</si>
  <si>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</si>
  <si>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</si>
  <si>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</si>
  <si>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</si>
  <si>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</si>
  <si>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</si>
  <si>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</si>
  <si>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</si>
  <si>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</si>
  <si>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</si>
  <si>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</si>
  <si>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</si>
  <si>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</si>
  <si>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</si>
  <si>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</si>
  <si>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</si>
  <si>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</si>
  <si>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</si>
  <si>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</si>
  <si>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</si>
  <si>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</si>
  <si>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</si>
  <si>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</si>
  <si>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</si>
  <si>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</si>
  <si>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</si>
  <si>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</si>
  <si>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</si>
  <si>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</si>
  <si>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</si>
  <si>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</si>
  <si>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</si>
  <si>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</si>
  <si>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</si>
  <si>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</si>
  <si>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</si>
  <si>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</si>
  <si>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</si>
  <si>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</si>
  <si>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</si>
  <si>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</si>
  <si>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</si>
  <si>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</si>
  <si>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</si>
  <si>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</si>
  <si>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</si>
  <si>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</si>
  <si>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</si>
  <si>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</si>
  <si>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</si>
  <si>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</si>
  <si>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</si>
  <si>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</si>
  <si>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</si>
  <si>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</si>
  <si>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</si>
  <si>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</si>
  <si>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</si>
  <si>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</si>
  <si>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</si>
  <si>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</si>
  <si>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</si>
  <si>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</si>
  <si>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</si>
  <si>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</si>
  <si>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</si>
  <si>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</si>
  <si>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</si>
  <si>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</si>
  <si>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</si>
  <si>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</si>
  <si>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</si>
  <si>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</si>
  <si>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</si>
  <si>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</si>
  <si>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</si>
  <si>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</si>
  <si>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</si>
  <si>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</si>
  <si>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</si>
  <si>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</si>
  <si>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</si>
  <si>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</si>
  <si>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</si>
  <si>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</si>
  <si>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</si>
  <si>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</si>
  <si>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</si>
  <si>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</si>
  <si>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</si>
  <si>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</si>
  <si>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</si>
  <si>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</si>
  <si>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</si>
  <si>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</si>
  <si>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</si>
  <si>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</si>
  <si>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</si>
  <si>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</si>
  <si>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</si>
  <si>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</si>
  <si>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</si>
  <si>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</si>
  <si>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</si>
  <si>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</si>
  <si>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</si>
  <si>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</si>
  <si>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</si>
  <si>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</si>
  <si>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</si>
  <si>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</si>
  <si>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</si>
  <si>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</si>
  <si>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</si>
  <si>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</si>
  <si>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</si>
  <si>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</si>
  <si>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</si>
  <si>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</si>
  <si>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</si>
  <si>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</si>
  <si>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</si>
  <si>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</si>
  <si>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</si>
  <si>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</si>
  <si>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</si>
  <si>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</si>
  <si>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</si>
  <si>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</si>
  <si>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</si>
  <si>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</si>
  <si>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</si>
  <si>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</si>
  <si>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</si>
  <si>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</si>
  <si>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</si>
  <si>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</si>
  <si>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</si>
  <si>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</si>
  <si>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</si>
  <si>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</si>
  <si>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</si>
  <si>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</si>
  <si>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</si>
  <si>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</si>
  <si>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</si>
  <si>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</si>
  <si>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</si>
  <si>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</si>
  <si>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</si>
  <si>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</si>
  <si>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</si>
  <si>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</si>
  <si>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</si>
  <si>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</si>
  <si>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</si>
  <si>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</si>
  <si>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</si>
  <si>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</si>
  <si>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</si>
  <si>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</si>
  <si>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</si>
  <si>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</si>
  <si>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</si>
  <si>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</si>
  <si>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</si>
  <si>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</si>
  <si>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</si>
  <si>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</si>
  <si>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</si>
  <si>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</si>
  <si>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</si>
  <si>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</si>
  <si>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</si>
  <si>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</si>
  <si>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</si>
  <si>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</si>
  <si>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</si>
  <si>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</si>
  <si>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</si>
  <si>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</si>
  <si>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</si>
  <si>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</si>
  <si>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</si>
  <si>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</si>
  <si>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</si>
  <si>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</si>
  <si>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</si>
  <si>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</si>
  <si>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</si>
  <si>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</si>
  <si>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</si>
  <si>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</si>
  <si>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</si>
  <si>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</si>
  <si>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</si>
  <si>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</si>
  <si>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</si>
  <si>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</si>
  <si>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</si>
  <si>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</si>
  <si>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</si>
  <si>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</si>
  <si>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</si>
  <si>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</si>
  <si>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</si>
  <si>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</si>
  <si>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</si>
  <si>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</si>
  <si>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</si>
  <si>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</si>
  <si>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</si>
  <si>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</si>
  <si>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</si>
  <si>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</si>
  <si>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</si>
  <si>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</si>
  <si>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</si>
  <si>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</si>
  <si>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</si>
  <si>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</si>
  <si>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</si>
  <si>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</si>
  <si>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</si>
  <si>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</si>
  <si>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</si>
  <si>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</si>
  <si>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</si>
  <si>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</si>
  <si>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</si>
  <si>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</si>
  <si>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</si>
  <si>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</si>
  <si>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</si>
  <si>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</si>
  <si>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</si>
  <si>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</si>
  <si>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</si>
  <si>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</si>
  <si>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</si>
  <si>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</si>
  <si>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</si>
  <si>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</si>
  <si>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</si>
  <si>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</si>
  <si>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</si>
  <si>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</si>
  <si>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</si>
  <si>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</si>
  <si>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</si>
  <si>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</si>
  <si>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</si>
  <si>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</si>
  <si>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</si>
  <si>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</si>
  <si>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</si>
  <si>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</si>
  <si>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</si>
  <si>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</si>
  <si>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</si>
  <si>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</si>
  <si>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</si>
  <si>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</si>
  <si>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</si>
  <si>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</si>
  <si>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</si>
  <si>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</si>
  <si>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</si>
  <si>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</si>
  <si>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</si>
  <si>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</si>
  <si>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</si>
  <si>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</si>
  <si>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</si>
  <si>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</si>
  <si>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</si>
  <si>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</si>
  <si>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</si>
  <si>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</si>
  <si>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</si>
  <si>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</si>
  <si>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</si>
  <si>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</si>
  <si>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</si>
  <si>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</si>
  <si>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</si>
  <si>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</si>
  <si>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</si>
  <si>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</si>
  <si>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</si>
  <si>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</si>
  <si>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</si>
  <si>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</si>
  <si>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</si>
  <si>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</si>
  <si>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</si>
  <si>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</si>
  <si>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</si>
  <si>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</si>
  <si>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</si>
  <si>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</si>
  <si>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</si>
  <si>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</si>
  <si>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</si>
  <si>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</si>
  <si>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</si>
  <si>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</si>
  <si>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</si>
  <si>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</si>
  <si>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</si>
  <si>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</si>
  <si>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</si>
  <si>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</si>
  <si>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</si>
  <si>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</si>
  <si>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</si>
  <si>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</si>
  <si>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</si>
  <si>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</si>
  <si>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</si>
  <si>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</si>
  <si>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</si>
  <si>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</si>
  <si>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</si>
  <si>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</si>
  <si>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</si>
  <si>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</si>
  <si>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</si>
  <si>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</si>
  <si>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</si>
  <si>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</si>
  <si>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</si>
  <si>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</si>
  <si>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</si>
  <si>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</si>
  <si>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</si>
  <si>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</si>
  <si>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</si>
  <si>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</si>
  <si>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</si>
  <si>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</si>
  <si>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</si>
  <si>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</si>
  <si>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</si>
  <si>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</si>
  <si>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</si>
  <si>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</si>
  <si>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</si>
  <si>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</si>
  <si>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</si>
  <si>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</si>
  <si>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</si>
  <si>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</si>
  <si>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</si>
  <si>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</si>
  <si>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</si>
  <si>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</si>
  <si>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</si>
  <si>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</si>
  <si>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</si>
  <si>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</si>
  <si>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</si>
  <si>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</si>
  <si>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</si>
  <si>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</si>
  <si>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</si>
  <si>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</si>
  <si>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</si>
  <si>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</si>
  <si>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</si>
  <si>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</si>
  <si>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</si>
  <si>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</si>
  <si>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</si>
  <si>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</si>
  <si>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</si>
  <si>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</si>
  <si>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</si>
  <si>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</si>
  <si>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</si>
  <si>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</si>
  <si>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</si>
  <si>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</si>
  <si>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</si>
  <si>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</si>
  <si>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</si>
  <si>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</si>
  <si>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</si>
  <si>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</si>
  <si>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</si>
  <si>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</si>
  <si>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</si>
  <si>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</si>
  <si>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</si>
  <si>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</si>
  <si>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</si>
  <si>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</si>
  <si>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</si>
  <si>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</si>
  <si>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</si>
  <si>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</si>
  <si>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</si>
  <si>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</si>
  <si>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</si>
  <si>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</si>
  <si>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</si>
  <si>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</si>
  <si>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</si>
  <si>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</si>
  <si>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</si>
  <si>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</si>
  <si>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</si>
  <si>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</si>
  <si>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</si>
  <si>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</si>
  <si>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</si>
  <si>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</si>
  <si>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</si>
  <si>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</si>
  <si>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</si>
  <si>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</si>
  <si>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</si>
  <si>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</si>
  <si>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</si>
  <si>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</si>
  <si>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</si>
  <si>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</si>
  <si>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</si>
  <si>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</si>
  <si>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</si>
  <si>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</si>
  <si>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</si>
  <si>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</si>
  <si>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</si>
  <si>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</si>
  <si>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</si>
  <si>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</si>
  <si>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</si>
  <si>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</si>
  <si>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</si>
  <si>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</si>
  <si>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</si>
  <si>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</si>
  <si>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</si>
  <si>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</si>
  <si>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</si>
  <si>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</si>
  <si>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</si>
  <si>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</si>
  <si>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</si>
  <si>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</si>
  <si>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</si>
  <si>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</si>
  <si>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</si>
  <si>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</si>
  <si>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</si>
  <si>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</si>
  <si>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</si>
  <si>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</si>
  <si>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</si>
  <si>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</si>
  <si>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</si>
  <si>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</si>
  <si>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</si>
  <si>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</si>
  <si>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</si>
  <si>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</si>
  <si>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</si>
  <si>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</si>
  <si>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</si>
  <si>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</si>
  <si>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</si>
  <si>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</si>
  <si>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</si>
  <si>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</si>
  <si>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</si>
  <si>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</si>
  <si>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</si>
  <si>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</si>
  <si>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</si>
  <si>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</si>
  <si>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</si>
  <si>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</si>
  <si>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</si>
  <si>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</si>
  <si>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</si>
  <si>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</si>
  <si>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</si>
  <si>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</si>
  <si>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</si>
  <si>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</si>
  <si>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</si>
  <si>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</si>
  <si>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</si>
  <si>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</si>
  <si>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</si>
  <si>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</si>
  <si>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</si>
  <si>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</si>
  <si>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</si>
  <si>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</si>
  <si>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</si>
  <si>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</si>
  <si>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</si>
  <si>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</si>
  <si>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</si>
  <si>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</si>
  <si>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</si>
  <si>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</si>
  <si>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</si>
  <si>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</si>
  <si>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</si>
  <si>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</si>
  <si>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</si>
  <si>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</si>
  <si>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</si>
  <si>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</si>
  <si>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</si>
  <si>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</si>
  <si>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</si>
  <si>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</si>
  <si>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</si>
  <si>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</si>
  <si>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</si>
  <si>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</si>
  <si>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</si>
  <si>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</si>
  <si>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</si>
  <si>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</si>
  <si>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</si>
  <si>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</si>
  <si>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</si>
  <si>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</si>
  <si>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</si>
  <si>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</si>
  <si>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</si>
  <si>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</si>
  <si>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</si>
  <si>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</si>
  <si>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</si>
  <si>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</si>
  <si>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</si>
  <si>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</si>
  <si>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</si>
  <si>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</si>
  <si>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</si>
  <si>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</si>
  <si>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</si>
  <si>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</si>
  <si>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</si>
  <si>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</si>
  <si>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</si>
  <si>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</si>
  <si>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</si>
  <si>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</si>
  <si>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</si>
  <si>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</si>
  <si>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</si>
  <si>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</si>
  <si>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</si>
  <si>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</si>
  <si>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</si>
  <si>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</si>
  <si>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</si>
  <si>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</si>
  <si>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</si>
  <si>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</si>
  <si>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</si>
  <si>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</si>
  <si>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</si>
  <si>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</si>
  <si>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</si>
  <si>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</si>
  <si>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</si>
  <si>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</si>
  <si>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</si>
  <si>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</si>
  <si>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</si>
  <si>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</si>
  <si>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</si>
  <si>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</si>
  <si>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</si>
  <si>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</si>
  <si>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</si>
  <si>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</si>
  <si>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</si>
  <si>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</si>
  <si>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</si>
  <si>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</si>
  <si>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</si>
  <si>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</si>
  <si>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</si>
  <si>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</si>
  <si>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</si>
  <si>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</si>
  <si>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</si>
  <si>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</si>
  <si>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</si>
  <si>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</si>
  <si>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</si>
  <si>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</si>
  <si>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</si>
  <si>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</si>
  <si>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</si>
  <si>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</si>
  <si>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</si>
  <si>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</si>
  <si>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</si>
  <si>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</si>
  <si>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</si>
  <si>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</si>
  <si>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</si>
  <si>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</si>
  <si>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</si>
  <si>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</si>
  <si>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</si>
  <si>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</si>
  <si>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</si>
  <si>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</si>
  <si>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</si>
  <si>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</si>
  <si>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</si>
  <si>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</si>
  <si>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</si>
  <si>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</si>
  <si>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</si>
  <si>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</si>
  <si>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</si>
  <si>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</si>
  <si>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</si>
  <si>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</si>
  <si>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</si>
  <si>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</si>
  <si>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</si>
  <si>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</si>
  <si>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</si>
  <si>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</si>
  <si>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</si>
  <si>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</si>
  <si>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</si>
  <si>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</si>
  <si>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</si>
  <si>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</si>
  <si>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</si>
  <si>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</si>
  <si>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</si>
  <si>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</si>
  <si>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</si>
  <si>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</si>
  <si>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</si>
  <si>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</si>
  <si>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</si>
  <si>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</si>
  <si>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</si>
  <si>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</si>
  <si>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</si>
  <si>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</si>
  <si>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</si>
  <si>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</si>
  <si>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</si>
  <si>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</si>
  <si>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</si>
  <si>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</si>
  <si>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</si>
  <si>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</si>
  <si>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</si>
  <si>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</si>
  <si>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</si>
  <si>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</si>
  <si>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</si>
  <si>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</si>
  <si>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</si>
  <si>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</si>
  <si>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</si>
  <si>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</si>
  <si>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</si>
  <si>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</si>
  <si>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</si>
  <si>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</si>
  <si>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</si>
  <si>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</si>
  <si>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</si>
  <si>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</si>
  <si>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</si>
  <si>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</si>
  <si>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</si>
  <si>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</si>
  <si>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</si>
  <si>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</si>
  <si>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</si>
  <si>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</si>
  <si>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</si>
  <si>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</si>
  <si>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</si>
  <si>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</si>
  <si>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</si>
  <si>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</si>
  <si>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</si>
  <si>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</si>
  <si>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</si>
  <si>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</si>
  <si>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</si>
  <si>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</si>
  <si>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</si>
  <si>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</si>
  <si>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</si>
  <si>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</si>
  <si>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</si>
  <si>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</si>
  <si>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</si>
  <si>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</si>
  <si>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</si>
  <si>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</si>
  <si>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</si>
  <si>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</si>
  <si>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</si>
  <si>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</si>
  <si>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</si>
  <si>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</si>
  <si>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</si>
  <si>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</si>
  <si>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</si>
  <si>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</si>
  <si>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</si>
  <si>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</si>
  <si>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</si>
  <si>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</si>
  <si>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</si>
  <si>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</si>
  <si>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</si>
  <si>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</si>
  <si>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</si>
  <si>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</si>
  <si>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</si>
  <si>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</si>
  <si>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</si>
  <si>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</si>
  <si>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</si>
  <si>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</si>
  <si>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</si>
  <si>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</si>
  <si>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</si>
  <si>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</si>
  <si>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</si>
  <si>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</si>
  <si>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</si>
  <si>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</si>
  <si>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</si>
  <si>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</si>
  <si>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</si>
  <si>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</si>
  <si>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</si>
  <si>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</si>
  <si>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</si>
  <si>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</si>
  <si>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</si>
  <si>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</si>
  <si>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</si>
  <si>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</si>
  <si>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</si>
  <si>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</si>
  <si>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</si>
  <si>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</si>
  <si>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</si>
  <si>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</si>
  <si>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</si>
  <si>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</si>
  <si>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</si>
  <si>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</si>
  <si>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</si>
  <si>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</si>
  <si>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</si>
  <si>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</si>
  <si>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</si>
  <si>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</si>
  <si>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</si>
  <si>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</si>
  <si>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</si>
  <si>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</si>
  <si>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</si>
  <si>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</si>
  <si>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</si>
  <si>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</si>
  <si>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</si>
  <si>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</si>
  <si>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</si>
  <si>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</si>
  <si>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</si>
  <si>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</si>
  <si>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</si>
  <si>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</si>
  <si>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</si>
  <si>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</si>
  <si>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</si>
  <si>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</si>
  <si>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</si>
  <si>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</si>
  <si>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</si>
  <si>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</si>
  <si>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</si>
  <si>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</si>
  <si>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</si>
  <si>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</si>
  <si>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</si>
  <si>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</si>
  <si>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</si>
  <si>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</si>
  <si>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</si>
  <si>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</si>
  <si>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</si>
  <si>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</si>
  <si>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</si>
  <si>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</si>
  <si>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</si>
  <si>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</si>
  <si>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</si>
  <si>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</si>
  <si>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</si>
  <si>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</si>
  <si>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</si>
  <si>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</si>
  <si>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</si>
  <si>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</si>
  <si>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</si>
  <si>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</si>
  <si>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</si>
  <si>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</si>
  <si>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</si>
  <si>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</si>
  <si>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</si>
  <si>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</si>
  <si>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</si>
  <si>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</si>
  <si>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</si>
  <si>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</si>
  <si>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</si>
  <si>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</si>
  <si>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</si>
  <si>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</si>
  <si>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</si>
  <si>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</si>
  <si>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</si>
  <si>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</si>
  <si>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</si>
  <si>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</si>
  <si>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</si>
  <si>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</si>
  <si>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</si>
  <si>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</si>
  <si>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</si>
  <si>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</si>
  <si>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</si>
  <si>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</si>
  <si>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</si>
  <si>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</si>
  <si>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</si>
  <si>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</si>
  <si>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</si>
  <si>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</si>
  <si>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</si>
  <si>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</si>
  <si>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</si>
  <si>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</si>
  <si>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</si>
  <si>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</si>
  <si>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</si>
  <si>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</si>
  <si>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</si>
  <si>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</si>
  <si>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</si>
  <si>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</si>
  <si>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</si>
  <si>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</si>
  <si>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</si>
  <si>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</si>
  <si>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</si>
  <si>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</si>
  <si>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</si>
  <si>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</si>
  <si>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</si>
  <si>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</si>
  <si>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</si>
  <si>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</si>
  <si>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</si>
  <si>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</si>
  <si>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</si>
  <si>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</si>
  <si>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</si>
  <si>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</si>
  <si>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</si>
  <si>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</si>
  <si>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</si>
  <si>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</si>
  <si>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</si>
  <si>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</si>
  <si>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</si>
  <si>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</si>
  <si>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</si>
  <si>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</si>
  <si>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</si>
  <si>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</si>
  <si>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</si>
  <si>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</si>
  <si>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</si>
  <si>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</si>
  <si>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</si>
  <si>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</si>
  <si>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</si>
  <si>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</si>
  <si>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</si>
  <si>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</si>
  <si>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</si>
  <si>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</si>
  <si>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</si>
  <si>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</si>
  <si>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</si>
  <si>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</si>
  <si>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</si>
  <si>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</si>
  <si>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</si>
  <si>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</si>
  <si>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</si>
  <si>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</si>
  <si>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</si>
  <si>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</si>
  <si>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</si>
  <si>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</si>
  <si>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</si>
  <si>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</si>
  <si>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</si>
  <si>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</si>
  <si>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</si>
  <si>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</si>
  <si>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</si>
  <si>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</si>
  <si>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</si>
  <si>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</si>
  <si>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</si>
  <si>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</si>
  <si>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</si>
  <si>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</si>
  <si>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</si>
  <si>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</si>
  <si>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</si>
  <si>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</si>
  <si>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</si>
  <si>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</si>
  <si>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</si>
  <si>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</si>
  <si>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</si>
  <si>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</si>
  <si>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</si>
  <si>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</si>
  <si>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</si>
  <si>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</si>
  <si>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</si>
  <si>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</si>
  <si>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</si>
  <si>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</si>
  <si>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</si>
  <si>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</si>
  <si>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</si>
  <si>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</si>
  <si>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</si>
  <si>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</si>
  <si>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</si>
  <si>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</si>
  <si>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</si>
  <si>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</si>
  <si>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</si>
  <si>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</si>
  <si>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</si>
  <si>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</si>
  <si>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</si>
  <si>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</si>
  <si>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</si>
  <si>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</si>
  <si>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</si>
  <si>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</si>
  <si>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</si>
  <si>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</si>
  <si>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</si>
  <si>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</si>
  <si>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</si>
  <si>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</si>
  <si>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</si>
  <si>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</si>
  <si>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</si>
  <si>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</si>
  <si>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</si>
  <si>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</si>
  <si>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</si>
  <si>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</si>
  <si>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</si>
  <si>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</si>
  <si>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</si>
  <si>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</si>
  <si>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</si>
  <si>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</si>
  <si>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</si>
  <si>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</si>
  <si>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</si>
  <si>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</si>
  <si>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</si>
  <si>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</si>
  <si>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</si>
  <si>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</si>
  <si>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</si>
  <si>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</si>
  <si>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</si>
  <si>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</si>
  <si>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</si>
  <si>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</si>
  <si>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</si>
  <si>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</si>
  <si>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</si>
  <si>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</si>
  <si>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</si>
  <si>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</si>
  <si>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</si>
  <si>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</si>
  <si>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</si>
  <si>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</si>
  <si>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</si>
  <si>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</si>
  <si>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</si>
  <si>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</si>
  <si>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</si>
  <si>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</si>
  <si>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</si>
  <si>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</si>
  <si>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</si>
  <si>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</si>
  <si>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</si>
  <si>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</si>
  <si>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</si>
  <si>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</si>
  <si>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</si>
  <si>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</si>
  <si>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</si>
  <si>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</si>
  <si>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</si>
  <si>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</si>
  <si>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</si>
  <si>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</si>
  <si>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</si>
  <si>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</si>
  <si>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</si>
  <si>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</si>
  <si>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</si>
  <si>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</si>
  <si>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</si>
  <si>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</si>
  <si>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</si>
  <si>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</si>
  <si>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</si>
  <si>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</si>
  <si>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</si>
  <si>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</si>
  <si>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</si>
  <si>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</si>
  <si>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</si>
  <si>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</si>
  <si>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</si>
  <si>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</si>
  <si>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</si>
  <si>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</si>
  <si>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</si>
  <si>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</si>
  <si>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</si>
  <si>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</si>
  <si>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</si>
  <si>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</si>
  <si>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</si>
  <si>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</si>
  <si>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</si>
  <si>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</si>
  <si>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</si>
  <si>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</si>
  <si>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</si>
  <si>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</si>
  <si>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</si>
  <si>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</si>
  <si>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</si>
  <si>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</si>
  <si>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</si>
  <si>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</si>
  <si>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</si>
  <si>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</si>
  <si>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</si>
  <si>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</si>
  <si>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</si>
  <si>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</si>
  <si>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</si>
  <si>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</si>
  <si>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</si>
  <si>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</si>
  <si>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</si>
  <si>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</si>
  <si>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</si>
  <si>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</si>
  <si>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</si>
  <si>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</si>
  <si>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</si>
  <si>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</si>
  <si>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</si>
  <si>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</si>
  <si>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</si>
  <si>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</si>
  <si>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</si>
  <si>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</si>
  <si>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</si>
  <si>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</si>
  <si>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</si>
  <si>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</si>
  <si>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</si>
  <si>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</si>
  <si>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</si>
  <si>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</si>
  <si>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</si>
  <si>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</si>
  <si>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</si>
  <si>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</si>
  <si>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</si>
  <si>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</si>
  <si>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</si>
  <si>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</si>
  <si>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</si>
  <si>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</si>
  <si>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</si>
  <si>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</si>
  <si>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</si>
  <si>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</si>
  <si>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</si>
  <si>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</si>
  <si>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</si>
  <si>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</si>
  <si>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</si>
  <si>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</si>
  <si>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</si>
  <si>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</si>
  <si>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</si>
  <si>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</si>
  <si>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</si>
  <si>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</si>
  <si>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</si>
  <si>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</si>
  <si>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</si>
  <si>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</si>
  <si>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</si>
  <si>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</si>
  <si>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</si>
  <si>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</si>
  <si>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</si>
  <si>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</si>
  <si>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</si>
  <si>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</si>
  <si>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</si>
  <si>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</si>
  <si>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</si>
  <si>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</si>
  <si>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</si>
  <si>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</si>
  <si>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</si>
  <si>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</si>
  <si>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</si>
  <si>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</si>
  <si>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</si>
  <si>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</si>
  <si>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</si>
  <si>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</si>
  <si>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</si>
  <si>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</si>
  <si>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</si>
  <si>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</si>
  <si>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</si>
  <si>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</si>
  <si>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</si>
  <si>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</si>
  <si>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</si>
  <si>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</si>
  <si>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</si>
  <si>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</si>
  <si>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</si>
  <si>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</si>
  <si>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</si>
  <si>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</si>
  <si>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</si>
  <si>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</si>
  <si>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</si>
  <si>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</si>
  <si>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</si>
  <si>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</si>
  <si>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</si>
  <si>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</si>
  <si>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</si>
  <si>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</si>
  <si>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</si>
  <si>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</si>
  <si>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</si>
  <si>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</si>
  <si>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</si>
  <si>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</si>
  <si>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</si>
  <si>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</si>
  <si>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</si>
  <si>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</si>
  <si>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</si>
  <si>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</si>
  <si>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</si>
  <si>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</si>
  <si>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</si>
  <si>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</si>
  <si>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</si>
  <si>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</si>
  <si>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</si>
  <si>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</si>
  <si>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</si>
  <si>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</si>
  <si>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</si>
  <si>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</si>
  <si>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</si>
  <si>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</si>
  <si>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</si>
  <si>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</si>
  <si>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</si>
  <si>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</si>
  <si>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</si>
  <si>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</si>
  <si>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</si>
  <si>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</si>
  <si>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</si>
  <si>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</si>
  <si>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</si>
  <si>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</si>
  <si>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</si>
  <si>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</si>
  <si>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</si>
  <si>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</si>
  <si>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</si>
  <si>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</si>
  <si>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</si>
  <si>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</si>
  <si>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</si>
  <si>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</si>
  <si>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</si>
  <si>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</si>
  <si>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</si>
  <si>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</si>
  <si>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</si>
  <si>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</si>
  <si>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</si>
  <si>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</si>
  <si>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</si>
  <si>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</si>
  <si>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</si>
  <si>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</si>
  <si>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</si>
  <si>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</si>
  <si>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</si>
  <si>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</si>
  <si>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</si>
  <si>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</si>
  <si>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</si>
  <si>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</si>
  <si>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</si>
  <si>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</si>
  <si>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</si>
  <si>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</si>
  <si>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</si>
  <si>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</si>
  <si>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</si>
  <si>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</si>
  <si>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</si>
  <si>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</si>
  <si>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</si>
  <si>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</si>
  <si>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</si>
  <si>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</si>
  <si>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</si>
  <si>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</si>
  <si>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</si>
  <si>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</si>
  <si>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</si>
  <si>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</si>
  <si>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</si>
  <si>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</si>
  <si>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</si>
  <si>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</si>
  <si>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</si>
  <si>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</si>
  <si>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</si>
  <si>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</si>
  <si>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</si>
  <si>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</si>
  <si>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</si>
  <si>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</si>
  <si>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</si>
  <si>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</si>
  <si>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</si>
  <si>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</si>
  <si>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</si>
  <si>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</si>
  <si>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</si>
  <si>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</si>
  <si>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</si>
  <si>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</si>
  <si>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</si>
  <si>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</si>
  <si>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</si>
  <si>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</si>
  <si>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</si>
  <si>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</si>
  <si>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</si>
  <si>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</si>
  <si>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</si>
  <si>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</si>
  <si>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</si>
  <si>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</si>
  <si>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</si>
  <si>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</si>
  <si>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</si>
  <si>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</si>
  <si>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</si>
  <si>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</si>
  <si>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</si>
  <si>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</si>
  <si>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</si>
  <si>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</si>
  <si>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</si>
  <si>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</si>
  <si>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</si>
  <si>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</si>
  <si>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</si>
  <si>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</si>
  <si>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</si>
  <si>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</si>
  <si>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</si>
  <si>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</si>
  <si>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</si>
  <si>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</si>
  <si>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</si>
  <si>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</si>
  <si>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</si>
  <si>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</si>
  <si>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</si>
  <si>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</si>
  <si>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</si>
  <si>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</si>
  <si>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</si>
  <si>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</si>
  <si>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</si>
  <si>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</si>
  <si>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</si>
  <si>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</si>
  <si>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</si>
  <si>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</si>
  <si>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</si>
  <si>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</si>
  <si>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</si>
  <si>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</si>
  <si>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</si>
  <si>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</si>
  <si>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</si>
  <si>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</si>
  <si>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</si>
  <si>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</si>
  <si>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</si>
  <si>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</si>
  <si>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</si>
  <si>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</si>
  <si>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</si>
  <si>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</si>
  <si>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</si>
  <si>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</si>
  <si>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</si>
  <si>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</si>
  <si>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</si>
  <si>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</si>
  <si>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</si>
  <si>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</si>
  <si>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</si>
  <si>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</si>
  <si>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</si>
  <si>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</si>
  <si>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</si>
  <si>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</si>
  <si>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</si>
  <si>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</si>
  <si>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</si>
  <si>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</si>
  <si>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</si>
  <si>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</si>
  <si>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</si>
  <si>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</si>
  <si>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</si>
  <si>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</si>
  <si>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</si>
  <si>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</si>
  <si>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</si>
  <si>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</si>
  <si>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</si>
  <si>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</si>
  <si>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</si>
  <si>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</si>
  <si>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</si>
  <si>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</si>
  <si>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</si>
  <si>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</si>
  <si>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</si>
  <si>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</si>
  <si>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</si>
  <si>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</si>
  <si>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</si>
  <si>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</si>
  <si>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</si>
  <si>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</si>
  <si>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</si>
  <si>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</si>
  <si>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</si>
  <si>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</si>
  <si>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</si>
  <si>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</si>
  <si>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</si>
  <si>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</si>
  <si>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</si>
  <si>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</si>
  <si>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</si>
  <si>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</si>
  <si>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</si>
  <si>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</si>
  <si>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</si>
  <si>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</si>
  <si>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</si>
  <si>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</si>
  <si>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</si>
  <si>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</si>
  <si>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</si>
  <si>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</si>
  <si>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</si>
  <si>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</si>
  <si>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</si>
  <si>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</si>
  <si>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</si>
  <si>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</si>
  <si>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</si>
  <si>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</si>
  <si>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</si>
  <si>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</si>
  <si>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</si>
  <si>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</si>
  <si>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</si>
  <si>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</si>
  <si>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</si>
  <si>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</si>
  <si>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</si>
  <si>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</si>
  <si>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</si>
  <si>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</si>
  <si>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</si>
  <si>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</si>
  <si>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</si>
  <si>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</si>
  <si>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</si>
  <si>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</si>
  <si>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</si>
  <si>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</si>
  <si>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</si>
  <si>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</si>
  <si>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</si>
  <si>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</si>
  <si>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</si>
  <si>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</si>
  <si>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</si>
  <si>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</si>
  <si>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</si>
  <si>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</si>
  <si>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</si>
  <si>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</si>
  <si>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</si>
  <si>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</si>
  <si>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</si>
  <si>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</si>
  <si>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</si>
  <si>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</si>
  <si>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</si>
  <si>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</si>
  <si>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</si>
  <si>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</si>
  <si>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</si>
  <si>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</si>
  <si>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</si>
  <si>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</si>
  <si>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</si>
  <si>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</si>
  <si>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</si>
  <si>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</si>
  <si>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</si>
  <si>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</si>
  <si>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</si>
  <si>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</si>
  <si>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</si>
  <si>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</si>
  <si>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</si>
  <si>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</si>
  <si>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</si>
  <si>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</si>
  <si>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</si>
  <si>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</si>
  <si>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</si>
  <si>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</si>
  <si>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</si>
  <si>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</si>
  <si>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</si>
  <si>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</si>
  <si>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</si>
  <si>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</si>
  <si>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</si>
  <si>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</si>
  <si>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</si>
  <si>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</si>
  <si>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</si>
  <si>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</si>
  <si>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</si>
  <si>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</si>
  <si>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</si>
  <si>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</si>
  <si>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</si>
  <si>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</si>
  <si>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</si>
  <si>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</si>
  <si>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</si>
  <si>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</si>
  <si>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</si>
  <si>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</si>
  <si>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</si>
  <si>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</si>
  <si>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</si>
  <si>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</si>
  <si>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</si>
  <si>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</si>
  <si>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</si>
  <si>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</si>
  <si>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</si>
  <si>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</si>
  <si>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</si>
  <si>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</si>
  <si>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</si>
  <si>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</si>
  <si>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</si>
  <si>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</si>
  <si>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</si>
  <si>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</si>
  <si>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</si>
  <si>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</si>
  <si>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</si>
  <si>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</si>
  <si>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</si>
  <si>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</si>
  <si>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</si>
  <si>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</si>
  <si>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</si>
  <si>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</si>
  <si>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</si>
  <si>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</si>
  <si>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</si>
  <si>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</si>
  <si>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</si>
  <si>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</si>
  <si>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</si>
  <si>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</si>
  <si>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</si>
  <si>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</si>
  <si>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</si>
  <si>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</si>
  <si>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</si>
  <si>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</si>
  <si>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</si>
  <si>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</si>
  <si>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</si>
  <si>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</si>
  <si>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</si>
  <si>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</si>
  <si>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</si>
  <si>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</si>
  <si>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</si>
  <si>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</si>
  <si>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</si>
  <si>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</si>
  <si>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</si>
  <si>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</si>
  <si>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</si>
  <si>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</si>
  <si>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</si>
  <si>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</si>
  <si>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</si>
  <si>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</si>
  <si>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</si>
  <si>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</si>
  <si>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</si>
  <si>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</si>
  <si>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</si>
  <si>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</si>
  <si>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</si>
  <si>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</si>
  <si>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</si>
  <si>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</si>
  <si>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</si>
  <si>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</si>
  <si>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</si>
  <si>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</si>
  <si>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</si>
  <si>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</si>
  <si>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</si>
  <si>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</si>
  <si>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</si>
  <si>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</si>
  <si>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</si>
  <si>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</si>
  <si>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</si>
  <si>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</si>
  <si>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</si>
  <si>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</si>
  <si>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</si>
  <si>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</si>
  <si>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</si>
  <si>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</si>
  <si>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</si>
  <si>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</si>
  <si>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</si>
  <si>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</si>
  <si>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</si>
  <si>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</si>
  <si>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</si>
  <si>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</si>
  <si>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</si>
  <si>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</si>
  <si>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</si>
  <si>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</si>
  <si>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</si>
  <si>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</si>
  <si>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</si>
  <si>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</si>
  <si>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</si>
  <si>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</si>
  <si>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</si>
  <si>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</si>
  <si>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</si>
  <si>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</si>
  <si>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</si>
  <si>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</si>
  <si>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</si>
  <si>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</si>
  <si>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</si>
  <si>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</si>
  <si>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</si>
  <si>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</si>
  <si>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</si>
  <si>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</si>
  <si>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</si>
  <si>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</si>
  <si>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</si>
  <si>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</si>
  <si>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</si>
  <si>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</si>
  <si>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</si>
  <si>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</si>
  <si>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</si>
  <si>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</si>
  <si>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</si>
  <si>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</si>
  <si>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</si>
  <si>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</si>
  <si>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</si>
  <si>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</si>
  <si>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</si>
  <si>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</si>
  <si>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</si>
  <si>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</si>
  <si>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</si>
  <si>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</si>
  <si>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</si>
  <si>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</si>
  <si>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</si>
  <si>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</si>
  <si>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</si>
  <si>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</si>
  <si>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</si>
  <si>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</si>
  <si>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</si>
  <si>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</si>
  <si>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</si>
  <si>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</si>
  <si>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</si>
  <si>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</si>
  <si>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</si>
  <si>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</si>
  <si>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</si>
  <si>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</si>
  <si>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</si>
  <si>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</si>
  <si>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</si>
  <si>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</si>
  <si>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</si>
  <si>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</si>
  <si>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</si>
  <si>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</si>
  <si>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</si>
  <si>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</si>
  <si>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</si>
  <si>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</si>
  <si>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</si>
  <si>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</si>
  <si>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</si>
  <si>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</si>
  <si>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</si>
  <si>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</si>
  <si>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</si>
  <si>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</si>
  <si>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</si>
  <si>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</si>
  <si>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</si>
  <si>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</si>
  <si>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</si>
  <si>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</si>
  <si>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</si>
  <si>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</si>
  <si>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</si>
  <si>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</si>
  <si>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</si>
  <si>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</si>
  <si>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</si>
  <si>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</si>
  <si>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</si>
  <si>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</si>
  <si>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</si>
  <si>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</si>
  <si>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</si>
  <si>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</si>
  <si>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</si>
  <si>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</si>
  <si>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</si>
  <si>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</si>
  <si>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</si>
  <si>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</si>
  <si>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</si>
  <si>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</si>
  <si>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</si>
  <si>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</si>
  <si>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</si>
  <si>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</si>
  <si>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</si>
  <si>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</si>
  <si>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</si>
  <si>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</si>
  <si>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</si>
  <si>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</si>
  <si>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</si>
  <si>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</si>
  <si>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</si>
  <si>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</si>
  <si>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</si>
  <si>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</si>
  <si>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</si>
  <si>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</si>
  <si>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</si>
  <si>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</si>
  <si>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</si>
  <si>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</si>
  <si>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</si>
  <si>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</si>
  <si>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</si>
  <si>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</si>
  <si>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</si>
  <si>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</si>
  <si>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</si>
  <si>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</si>
  <si>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</si>
  <si>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</si>
  <si>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</si>
  <si>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</si>
  <si>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</si>
  <si>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</si>
  <si>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</si>
  <si>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</si>
  <si>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</si>
  <si>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</si>
  <si>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</si>
  <si>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</si>
  <si>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</si>
  <si>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</si>
  <si>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</si>
  <si>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</si>
  <si>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</si>
  <si>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</si>
  <si>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</si>
  <si>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</si>
  <si>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</si>
  <si>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</si>
  <si>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</si>
  <si>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</si>
  <si>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</si>
  <si>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</si>
  <si>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</si>
  <si>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</si>
  <si>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</si>
  <si>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</si>
  <si>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</si>
  <si>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</si>
  <si>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</si>
  <si>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</si>
  <si>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</si>
  <si>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</si>
  <si>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</si>
  <si>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</si>
  <si>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</si>
  <si>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</si>
  <si>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</si>
  <si>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</si>
  <si>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</si>
  <si>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</si>
  <si>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</si>
  <si>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</si>
  <si>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</si>
  <si>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</si>
  <si>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</si>
  <si>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</si>
  <si>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</si>
  <si>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</si>
  <si>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</si>
  <si>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</si>
  <si>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</si>
  <si>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</si>
  <si>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</si>
  <si>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</si>
  <si>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</si>
  <si>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</si>
  <si>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</si>
  <si>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</si>
  <si>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</si>
  <si>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</si>
  <si>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</si>
  <si>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</si>
  <si>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</si>
  <si>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</si>
  <si>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</si>
  <si>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</si>
  <si>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</si>
  <si>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</si>
  <si>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</si>
  <si>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</si>
  <si>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</si>
  <si>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</si>
  <si>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</si>
  <si>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</si>
  <si>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</si>
  <si>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</si>
  <si>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</si>
  <si>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</si>
  <si>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</si>
  <si>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</si>
  <si>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</si>
  <si>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</si>
  <si>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</si>
  <si>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</si>
  <si>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</si>
  <si>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</si>
  <si>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</si>
  <si>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</si>
  <si>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</si>
  <si>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</si>
  <si>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</si>
  <si>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</si>
  <si>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</si>
  <si>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</si>
  <si>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</si>
  <si>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</si>
  <si>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</si>
  <si>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</si>
  <si>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</si>
  <si>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</si>
  <si>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</si>
  <si>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</si>
  <si>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</si>
  <si>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</si>
  <si>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</si>
  <si>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</si>
  <si>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</si>
  <si>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</si>
  <si>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</si>
  <si>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</si>
  <si>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</si>
  <si>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</si>
  <si>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</si>
  <si>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</si>
  <si>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</si>
  <si>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</si>
  <si>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</si>
  <si>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</si>
  <si>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</si>
  <si>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</si>
  <si>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</si>
  <si>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</si>
  <si>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</si>
  <si>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</si>
  <si>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</si>
  <si>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</si>
  <si>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</si>
  <si>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</si>
  <si>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</si>
  <si>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</si>
  <si>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</si>
  <si>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</si>
  <si>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</si>
  <si>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</si>
  <si>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</si>
  <si>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</si>
  <si>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</si>
  <si>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</si>
  <si>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</si>
  <si>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</si>
  <si>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</si>
  <si>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</si>
  <si>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</si>
  <si>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</si>
  <si>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</si>
  <si>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</si>
  <si>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</si>
  <si>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</si>
  <si>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</si>
  <si>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</si>
  <si>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</si>
  <si>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</si>
  <si>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</si>
  <si>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</si>
  <si>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</si>
  <si>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</si>
  <si>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</si>
  <si>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</si>
  <si>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</si>
  <si>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</si>
  <si>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</si>
  <si>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</si>
  <si>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</si>
  <si>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</si>
  <si>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</si>
  <si>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</si>
  <si>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</si>
  <si>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</si>
  <si>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</si>
  <si>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</si>
  <si>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</si>
  <si>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</si>
  <si>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</si>
  <si>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</si>
  <si>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</si>
  <si>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</si>
  <si>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</si>
  <si>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</si>
  <si>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</si>
  <si>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</si>
  <si>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</si>
  <si>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</si>
  <si>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</si>
  <si>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</si>
  <si>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</si>
  <si>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</si>
  <si>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</si>
  <si>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</si>
  <si>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</si>
  <si>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</si>
  <si>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</si>
  <si>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</si>
  <si>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</si>
  <si>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</si>
  <si>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</si>
  <si>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</si>
  <si>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</si>
  <si>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</si>
  <si>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</si>
  <si>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</si>
  <si>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</si>
  <si>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</si>
  <si>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</si>
  <si>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</si>
  <si>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</si>
  <si>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</si>
  <si>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</si>
  <si>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</si>
  <si>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</si>
  <si>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</si>
  <si>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</si>
  <si>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</si>
  <si>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</si>
  <si>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</si>
  <si>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</si>
  <si>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</si>
  <si>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</si>
  <si>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</si>
  <si>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</si>
  <si>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</si>
  <si>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</si>
  <si>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</si>
  <si>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</si>
  <si>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</si>
  <si>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</si>
  <si>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</si>
  <si>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</si>
  <si>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</si>
  <si>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</si>
  <si>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</si>
  <si>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</si>
  <si>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</si>
  <si>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</si>
  <si>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</si>
  <si>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</si>
  <si>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</si>
  <si>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</si>
  <si>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</si>
  <si>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</si>
  <si>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</si>
  <si>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</si>
  <si>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</si>
  <si>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</si>
  <si>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</si>
  <si>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</si>
  <si>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</si>
  <si>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</si>
  <si>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</si>
  <si>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</si>
  <si>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</si>
  <si>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</si>
  <si>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</si>
  <si>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</si>
  <si>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</si>
  <si>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</si>
  <si>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</si>
  <si>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</si>
  <si>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</si>
  <si>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</si>
  <si>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</si>
  <si>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</si>
  <si>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</si>
  <si>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</si>
  <si>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</si>
  <si>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</si>
  <si>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</si>
  <si>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</si>
  <si>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</si>
  <si>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</si>
  <si>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</si>
  <si>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</si>
  <si>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</si>
  <si>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</si>
  <si>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</si>
  <si>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</si>
  <si>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</si>
  <si>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</si>
  <si>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</si>
  <si>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</si>
  <si>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</si>
  <si>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</si>
  <si>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</si>
  <si>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</si>
  <si>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</si>
  <si>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</si>
  <si>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</si>
  <si>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</si>
  <si>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</si>
  <si>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</si>
  <si>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</si>
  <si>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</si>
  <si>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</si>
  <si>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</si>
  <si>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</si>
  <si>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</si>
  <si>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</si>
  <si>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</si>
  <si>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</si>
  <si>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</si>
  <si>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</si>
  <si>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</si>
  <si>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</si>
  <si>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</si>
  <si>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</si>
  <si>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</si>
  <si>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</si>
  <si>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</si>
  <si>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</si>
  <si>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</si>
  <si>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</si>
  <si>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</si>
  <si>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</si>
  <si>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</si>
  <si>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</si>
  <si>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</si>
  <si>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</si>
  <si>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</si>
  <si>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</si>
  <si>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</si>
  <si>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</si>
  <si>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</si>
  <si>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</si>
  <si>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</si>
  <si>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</si>
  <si>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</si>
  <si>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</si>
  <si>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</si>
  <si>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</si>
  <si>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</si>
  <si>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</si>
  <si>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</si>
  <si>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</si>
  <si>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</si>
  <si>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</si>
  <si>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</si>
  <si>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</si>
  <si>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</si>
  <si>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</si>
  <si>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</si>
  <si>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</si>
  <si>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</si>
  <si>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</si>
  <si>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</si>
  <si>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</si>
  <si>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</si>
  <si>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</si>
  <si>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</si>
  <si>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</si>
  <si>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</si>
  <si>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</si>
  <si>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</si>
  <si>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</si>
  <si>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</si>
  <si>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</si>
  <si>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</si>
  <si>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</si>
  <si>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</si>
  <si>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</si>
  <si>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</si>
  <si>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</si>
  <si>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</si>
  <si>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</si>
  <si>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</si>
  <si>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</si>
  <si>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</si>
  <si>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</si>
  <si>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</si>
  <si>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</si>
  <si>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</si>
  <si>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</si>
  <si>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</si>
  <si>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</si>
  <si>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</si>
  <si>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</si>
  <si>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</si>
  <si>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</si>
  <si>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</si>
  <si>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</si>
  <si>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</si>
  <si>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</si>
  <si>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</si>
  <si>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</si>
  <si>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</si>
  <si>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</si>
  <si>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</si>
  <si>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</si>
  <si>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</si>
  <si>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</si>
  <si>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</si>
  <si>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</si>
  <si>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</si>
  <si>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</si>
  <si>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</si>
  <si>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</si>
  <si>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</si>
  <si>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</si>
  <si>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</si>
  <si>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</si>
  <si>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</si>
  <si>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</si>
  <si>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</si>
  <si>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</si>
  <si>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</si>
  <si>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</si>
  <si>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</si>
  <si>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</si>
  <si>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</si>
  <si>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</si>
  <si>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</si>
  <si>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</si>
  <si>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</si>
  <si>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</si>
  <si>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</si>
  <si>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</si>
  <si>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</si>
  <si>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</si>
  <si>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</si>
  <si>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</si>
  <si>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</si>
  <si>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</si>
  <si>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</si>
  <si>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</si>
  <si>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</si>
  <si>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</si>
  <si>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</si>
  <si>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</si>
  <si>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</si>
  <si>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</si>
  <si>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</si>
  <si>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</si>
  <si>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</si>
  <si>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</si>
  <si>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</si>
  <si>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</si>
  <si>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</si>
  <si>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</si>
  <si>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</si>
  <si>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</si>
  <si>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</si>
  <si>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</si>
  <si>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</si>
  <si>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</si>
  <si>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</si>
  <si>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</si>
  <si>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</si>
  <si>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</si>
  <si>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</si>
  <si>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</si>
  <si>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</si>
  <si>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</si>
  <si>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</si>
  <si>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</si>
  <si>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</si>
  <si>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</si>
  <si>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</si>
  <si>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</si>
  <si>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</si>
  <si>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</si>
  <si>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</si>
  <si>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</si>
  <si>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</si>
  <si>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</si>
  <si>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</si>
  <si>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</si>
  <si>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</si>
  <si>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</si>
  <si>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</si>
  <si>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</si>
  <si>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</si>
  <si>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</si>
  <si>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</si>
  <si>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</si>
  <si>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</si>
  <si>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</si>
  <si>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</si>
  <si>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</si>
  <si>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</si>
  <si>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</si>
  <si>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</si>
  <si>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</si>
  <si>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</si>
  <si>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</si>
  <si>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</si>
  <si>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</si>
  <si>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</si>
  <si>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</si>
  <si>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</si>
  <si>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</si>
  <si>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</si>
  <si>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</si>
  <si>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</si>
  <si>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</si>
  <si>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</si>
  <si>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</si>
  <si>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</si>
  <si>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</si>
  <si>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</si>
  <si>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</si>
  <si>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</si>
  <si>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</si>
  <si>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</si>
  <si>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</si>
  <si>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</si>
  <si>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</si>
  <si>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</si>
  <si>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</si>
  <si>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</si>
  <si>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</si>
  <si>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</si>
  <si>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</si>
  <si>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</si>
  <si>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</si>
  <si>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</si>
  <si>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</si>
  <si>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</si>
  <si>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</si>
  <si>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</si>
  <si>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</si>
  <si>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</si>
  <si>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</si>
  <si>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</si>
  <si>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</si>
  <si>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</si>
  <si>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</si>
  <si>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</si>
  <si>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</si>
  <si>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</si>
  <si>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</si>
  <si>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</si>
  <si>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</si>
  <si>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</si>
  <si>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</si>
  <si>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</si>
  <si>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</si>
  <si>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</si>
  <si>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</si>
  <si>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</si>
  <si>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</si>
  <si>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</si>
  <si>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</si>
  <si>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</si>
  <si>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</si>
  <si>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</si>
  <si>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</si>
  <si>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</si>
  <si>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</si>
  <si>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</si>
  <si>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</si>
  <si>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</si>
  <si>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</si>
  <si>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</si>
  <si>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</si>
  <si>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</si>
  <si>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</si>
  <si>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</si>
  <si>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</si>
  <si>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</si>
  <si>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</si>
  <si>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</si>
  <si>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</si>
  <si>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</si>
  <si>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</si>
  <si>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</si>
  <si>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</si>
  <si>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</si>
  <si>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</si>
  <si>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</si>
  <si>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</si>
  <si>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</si>
  <si>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</si>
  <si>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</si>
  <si>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</si>
  <si>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</si>
  <si>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</si>
  <si>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</si>
  <si>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</si>
  <si>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</si>
  <si>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</si>
  <si>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</si>
  <si>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</si>
  <si>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</si>
  <si>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</si>
  <si>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</si>
  <si>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</si>
  <si>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</si>
  <si>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</si>
  <si>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</si>
  <si>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</si>
  <si>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</si>
  <si>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</si>
  <si>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</si>
  <si>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</si>
  <si>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</si>
  <si>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</si>
  <si>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</si>
  <si>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</si>
  <si>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</si>
  <si>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</si>
  <si>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</si>
  <si>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</si>
  <si>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</si>
  <si>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</si>
  <si>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</si>
  <si>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</si>
  <si>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</si>
  <si>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</si>
  <si>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</si>
  <si>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</si>
  <si>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</si>
  <si>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</si>
  <si>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</si>
  <si>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</si>
  <si>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</si>
  <si>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</si>
  <si>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</si>
  <si>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</si>
  <si>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</si>
  <si>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</si>
  <si>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</si>
  <si>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</si>
  <si>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</si>
  <si>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</si>
  <si>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</si>
  <si>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</si>
  <si>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</si>
  <si>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</si>
  <si>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</si>
  <si>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</si>
  <si>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</si>
  <si>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</si>
  <si>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</si>
  <si>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</si>
  <si>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</si>
  <si>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</si>
  <si>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</si>
  <si>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</si>
  <si>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</si>
  <si>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</si>
  <si>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</si>
  <si>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</si>
  <si>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</si>
  <si>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</si>
  <si>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</si>
  <si>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</si>
  <si>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</si>
  <si>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</si>
  <si>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</si>
  <si>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</si>
  <si>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</si>
  <si>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</si>
  <si>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</si>
  <si>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</si>
  <si>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</si>
  <si>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</si>
  <si>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</si>
  <si>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</si>
  <si>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</si>
  <si>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</si>
  <si>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</si>
  <si>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</si>
  <si>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</si>
  <si>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</si>
  <si>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</si>
  <si>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</si>
  <si>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</si>
  <si>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</si>
  <si>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</si>
  <si>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</si>
  <si>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</si>
  <si>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</si>
  <si>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</si>
  <si>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</si>
  <si>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</si>
  <si>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</si>
  <si>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</si>
  <si>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</si>
  <si>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</si>
  <si>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</si>
  <si>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</si>
  <si>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</si>
  <si>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</si>
  <si>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</si>
  <si>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</si>
  <si>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</si>
  <si>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</si>
  <si>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</si>
  <si>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</si>
  <si>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</si>
  <si>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</si>
  <si>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</si>
  <si>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</si>
  <si>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</si>
  <si>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</si>
  <si>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</si>
  <si>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</si>
  <si>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</si>
  <si>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</si>
  <si>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</si>
  <si>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</si>
  <si>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</si>
  <si>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</si>
  <si>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</si>
  <si>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</si>
  <si>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</si>
  <si>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</si>
  <si>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</si>
  <si>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</si>
  <si>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</si>
  <si>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</si>
  <si>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</si>
  <si>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</si>
  <si>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</si>
  <si>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</si>
  <si>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</si>
  <si>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</si>
  <si>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</si>
  <si>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</si>
  <si>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</si>
  <si>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</si>
  <si>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</si>
  <si>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</si>
  <si>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</si>
  <si>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</si>
  <si>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</si>
  <si>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</si>
  <si>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</si>
  <si>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</si>
  <si>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</si>
  <si>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</si>
  <si>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</si>
  <si>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</si>
  <si>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</si>
  <si>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</si>
  <si>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</si>
  <si>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</si>
  <si>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</si>
  <si>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</si>
  <si>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</si>
  <si>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</si>
  <si>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</si>
  <si>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</si>
  <si>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</si>
  <si>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</si>
  <si>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</si>
  <si>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</si>
  <si>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</si>
  <si>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</si>
  <si>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</si>
  <si>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</si>
  <si>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</si>
  <si>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</si>
  <si>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</si>
  <si>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</si>
  <si>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</si>
  <si>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</si>
  <si>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</si>
  <si>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</si>
  <si>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</si>
  <si>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</si>
  <si>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</si>
  <si>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</si>
  <si>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</si>
  <si>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</si>
  <si>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</si>
  <si>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</si>
  <si>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</si>
  <si>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</si>
  <si>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</si>
  <si>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</si>
  <si>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</si>
  <si>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</si>
  <si>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</si>
  <si>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</si>
  <si>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</si>
  <si>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</si>
  <si>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</si>
  <si>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</si>
  <si>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</si>
  <si>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</si>
  <si>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</si>
  <si>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</si>
  <si>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</si>
  <si>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</si>
  <si>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</si>
  <si>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</si>
  <si>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</si>
  <si>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</si>
  <si>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</si>
  <si>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</si>
  <si>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</si>
  <si>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</si>
  <si>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</si>
  <si>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</si>
  <si>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</si>
  <si>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</si>
  <si>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</si>
  <si>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</si>
  <si>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</si>
  <si>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</si>
  <si>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</si>
  <si>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</si>
  <si>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</si>
  <si>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</si>
  <si>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</si>
  <si>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</si>
  <si>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</si>
  <si>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</si>
  <si>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</si>
  <si>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</si>
  <si>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</si>
  <si>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</si>
  <si>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</si>
  <si>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</si>
  <si>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</si>
  <si>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</si>
  <si>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</si>
  <si>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</si>
  <si>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</si>
  <si>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</si>
  <si>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</si>
  <si>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</si>
  <si>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</si>
  <si>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</si>
  <si>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</si>
  <si>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</si>
  <si>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</si>
  <si>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</si>
  <si>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</si>
  <si>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</si>
  <si>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</si>
  <si>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</si>
  <si>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</si>
  <si>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</si>
  <si>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</si>
  <si>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</si>
  <si>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</si>
  <si>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</si>
  <si>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</si>
  <si>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</si>
  <si>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</si>
  <si>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</si>
  <si>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</si>
  <si>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</si>
  <si>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</si>
  <si>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</si>
  <si>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</si>
  <si>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</si>
  <si>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</si>
  <si>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</si>
  <si>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</si>
  <si>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</si>
  <si>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</si>
  <si>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</si>
  <si>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</si>
  <si>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</si>
  <si>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</si>
  <si>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</si>
  <si>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</si>
  <si>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</si>
  <si>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</si>
  <si>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</si>
  <si>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</si>
  <si>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</si>
  <si>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</si>
  <si>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</si>
  <si>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</si>
  <si>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</si>
  <si>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</si>
  <si>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</si>
  <si>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</si>
  <si>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</si>
  <si>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</si>
  <si>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</si>
  <si>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</si>
  <si>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</si>
  <si>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</si>
  <si>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</si>
  <si>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</si>
  <si>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</si>
  <si>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</si>
  <si>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</si>
  <si>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</si>
  <si>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</si>
  <si>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</si>
  <si>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</si>
  <si>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</si>
  <si>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</si>
  <si>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</si>
  <si>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</si>
  <si>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</si>
  <si>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</si>
  <si>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</si>
  <si>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</si>
  <si>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</si>
  <si>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</si>
  <si>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</si>
  <si>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</si>
  <si>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</si>
  <si>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</si>
  <si>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</si>
  <si>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</si>
  <si>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</si>
  <si>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</si>
  <si>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</si>
  <si>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</si>
  <si>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</si>
  <si>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</si>
  <si>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</si>
  <si>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</si>
  <si>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</si>
  <si>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</si>
  <si>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</si>
  <si>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</si>
  <si>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</si>
  <si>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</si>
  <si>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</si>
  <si>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</si>
  <si>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</si>
  <si>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</si>
  <si>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</si>
  <si>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</si>
  <si>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</si>
  <si>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</si>
  <si>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</si>
  <si>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</si>
  <si>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</si>
  <si>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</si>
  <si>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</si>
  <si>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</si>
  <si>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</si>
  <si>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</si>
  <si>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</si>
  <si>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</si>
  <si>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</si>
  <si>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</si>
  <si>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</si>
  <si>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</si>
  <si>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</si>
  <si>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</si>
  <si>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</si>
  <si>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</si>
  <si>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</si>
  <si>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</si>
  <si>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</si>
  <si>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</si>
  <si>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</si>
  <si>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</si>
  <si>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</si>
  <si>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</si>
  <si>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</si>
  <si>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</si>
  <si>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</si>
  <si>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</si>
  <si>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</si>
  <si>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</si>
  <si>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</si>
  <si>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</si>
  <si>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</si>
  <si>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</si>
  <si>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</si>
  <si>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</si>
  <si>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</si>
  <si>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</si>
  <si>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</si>
  <si>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</si>
  <si>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</si>
  <si>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</si>
  <si>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</si>
  <si>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</si>
  <si>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</si>
  <si>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</si>
  <si>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</si>
  <si>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</si>
  <si>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</si>
  <si>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</si>
  <si>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</si>
  <si>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</si>
  <si>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</si>
  <si>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</si>
  <si>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</si>
  <si>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</si>
  <si>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</si>
  <si>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</si>
  <si>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</si>
  <si>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</si>
  <si>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</si>
  <si>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</si>
  <si>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</si>
  <si>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</si>
  <si>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</si>
  <si>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</si>
  <si>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</si>
  <si>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</si>
  <si>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</si>
  <si>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</si>
  <si>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</si>
  <si>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</si>
  <si>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</si>
  <si>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</si>
  <si>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</si>
  <si>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</si>
  <si>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</si>
  <si>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</si>
  <si>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</si>
  <si>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</si>
  <si>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</si>
  <si>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</si>
  <si>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</si>
  <si>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</si>
  <si>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</si>
  <si>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</si>
  <si>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</si>
  <si>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</si>
  <si>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</si>
  <si>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</si>
  <si>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</si>
  <si>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</si>
  <si>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</si>
  <si>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</si>
  <si>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</si>
  <si>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</si>
  <si>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</si>
  <si>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</si>
  <si>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</si>
  <si>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</si>
  <si>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</si>
  <si>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</si>
  <si>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</si>
  <si>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</si>
  <si>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</si>
  <si>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</si>
  <si>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</si>
  <si>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</si>
  <si>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</si>
  <si>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</si>
  <si>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</si>
  <si>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</si>
  <si>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</si>
  <si>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</si>
  <si>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</si>
  <si>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</si>
  <si>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</si>
  <si>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</si>
  <si>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</si>
  <si>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</si>
  <si>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</si>
  <si>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</si>
  <si>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</si>
  <si>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</si>
  <si>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</si>
  <si>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</si>
  <si>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</si>
  <si>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</si>
  <si>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</si>
  <si>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</si>
  <si>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</si>
  <si>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</si>
  <si>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</si>
  <si>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</si>
  <si>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</si>
  <si>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</si>
  <si>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</si>
  <si>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</si>
  <si>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</si>
  <si>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</si>
  <si>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</si>
  <si>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</si>
  <si>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</si>
  <si>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</si>
  <si>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</si>
  <si>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</si>
  <si>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</si>
  <si>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</si>
  <si>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</si>
  <si>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</si>
  <si>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</si>
  <si>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</si>
  <si>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</si>
  <si>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</si>
  <si>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</si>
  <si>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</si>
  <si>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</si>
  <si>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</si>
  <si>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</si>
  <si>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</si>
  <si>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</si>
  <si>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</si>
  <si>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</si>
  <si>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</si>
  <si>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</si>
  <si>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</si>
  <si>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</si>
  <si>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</si>
  <si>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</si>
  <si>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</si>
  <si>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</si>
  <si>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</si>
  <si>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</si>
  <si>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</si>
  <si>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</si>
  <si>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</si>
  <si>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</si>
  <si>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</si>
  <si>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</si>
  <si>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</si>
  <si>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</si>
  <si>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</si>
  <si>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</si>
  <si>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</si>
  <si>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</si>
  <si>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</si>
  <si>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</si>
  <si>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</si>
  <si>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</si>
  <si>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</si>
  <si>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</si>
  <si>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</si>
  <si>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</si>
  <si>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</si>
  <si>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</si>
  <si>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</si>
  <si>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</si>
  <si>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</si>
  <si>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</si>
  <si>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</si>
  <si>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</si>
  <si>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</si>
  <si>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</si>
  <si>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</si>
  <si>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</si>
  <si>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</si>
  <si>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</si>
  <si>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</si>
  <si>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</si>
  <si>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</si>
  <si>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</si>
  <si>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</si>
  <si>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</si>
  <si>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</si>
  <si>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</si>
  <si>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</si>
  <si>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</si>
  <si>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</si>
  <si>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</si>
  <si>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</si>
  <si>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</si>
  <si>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</si>
  <si>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</si>
  <si>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</si>
  <si>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</si>
  <si>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</si>
  <si>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</si>
  <si>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</si>
  <si>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</si>
  <si>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</si>
  <si>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</si>
  <si>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</si>
  <si>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</si>
  <si>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</si>
  <si>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</si>
  <si>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</si>
  <si>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</si>
  <si>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</si>
  <si>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</si>
  <si>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</si>
  <si>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</si>
  <si>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</si>
  <si>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</si>
  <si>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</si>
  <si>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</si>
  <si>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</si>
  <si>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</si>
  <si>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</si>
  <si>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</si>
  <si>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</si>
  <si>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</si>
  <si>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</si>
  <si>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</si>
  <si>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</si>
  <si>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</si>
  <si>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</si>
  <si>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</si>
  <si>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</si>
  <si>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</si>
  <si>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</si>
  <si>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</si>
  <si>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</si>
  <si>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</si>
  <si>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</si>
  <si>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</si>
  <si>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</si>
  <si>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</si>
  <si>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</si>
  <si>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</si>
  <si>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</si>
  <si>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</si>
  <si>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</si>
  <si>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</si>
  <si>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</si>
  <si>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</si>
  <si>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</si>
  <si>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</si>
  <si>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</si>
  <si>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</si>
  <si>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</si>
  <si>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</si>
  <si>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</si>
  <si>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</si>
  <si>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</si>
  <si>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</si>
  <si>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</si>
  <si>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</si>
  <si>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</si>
  <si>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</si>
  <si>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</si>
  <si>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</si>
  <si>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</si>
  <si>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</si>
  <si>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</si>
  <si>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</si>
  <si>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</si>
  <si>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</si>
  <si>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</si>
  <si>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</si>
  <si>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</si>
  <si>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</si>
  <si>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</si>
  <si>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</si>
  <si>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</si>
  <si>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</si>
  <si>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</si>
  <si>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</si>
  <si>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</si>
  <si>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</si>
  <si>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</si>
  <si>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</si>
  <si>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</si>
  <si>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</si>
  <si>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</si>
  <si>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</si>
  <si>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</si>
  <si>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</si>
  <si>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</si>
  <si>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</si>
  <si>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</si>
  <si>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</si>
  <si>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</si>
  <si>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</si>
  <si>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</si>
  <si>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</si>
  <si>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</si>
  <si>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</si>
  <si>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</si>
  <si>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</si>
  <si>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</si>
  <si>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</si>
  <si>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</si>
  <si>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</si>
  <si>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</si>
  <si>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</si>
  <si>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</si>
  <si>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</si>
  <si>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</si>
  <si>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</si>
  <si>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</si>
  <si>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</si>
  <si>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</si>
  <si>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</si>
  <si>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</si>
  <si>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</si>
  <si>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</si>
  <si>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</si>
  <si>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</si>
  <si>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</si>
  <si>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</si>
  <si>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</si>
  <si>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</si>
  <si>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</si>
  <si>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</si>
  <si>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</si>
  <si>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</si>
  <si>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</si>
  <si>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</si>
  <si>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</si>
  <si>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</si>
  <si>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</si>
  <si>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</si>
  <si>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</si>
  <si>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</si>
  <si>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</si>
  <si>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</si>
  <si>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</si>
  <si>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</si>
  <si>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</si>
  <si>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</si>
  <si>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</si>
  <si>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</si>
  <si>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</si>
  <si>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</si>
  <si>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</si>
  <si>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</si>
  <si>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</si>
  <si>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</si>
  <si>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</si>
  <si>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</si>
  <si>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</si>
  <si>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</si>
  <si>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</si>
  <si>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</si>
  <si>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</si>
  <si>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</si>
  <si>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</si>
  <si>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</si>
  <si>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</si>
  <si>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</si>
  <si>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</si>
  <si>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</si>
  <si>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</si>
  <si>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</si>
  <si>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</si>
  <si>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</si>
  <si>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</si>
  <si>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</si>
  <si>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</si>
  <si>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</si>
  <si>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</si>
  <si>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</si>
  <si>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</si>
  <si>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</si>
  <si>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</si>
  <si>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</si>
  <si>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</si>
  <si>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</si>
  <si>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</si>
  <si>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</si>
  <si>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</si>
  <si>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</si>
  <si>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</si>
  <si>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</si>
  <si>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</si>
  <si>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</si>
  <si>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</si>
  <si>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</si>
  <si>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</si>
  <si>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</si>
  <si>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</si>
  <si>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</si>
  <si>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</si>
  <si>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</si>
  <si>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</si>
  <si>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</si>
  <si>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</si>
  <si>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</si>
  <si>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</si>
  <si>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</si>
  <si>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</si>
  <si>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</si>
  <si>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</si>
  <si>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</si>
  <si>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</si>
  <si>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</si>
  <si>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</si>
  <si>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</si>
  <si>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</si>
  <si>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</si>
  <si>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</si>
  <si>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</si>
  <si>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</si>
  <si>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</si>
  <si>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</si>
  <si>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</si>
  <si>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</si>
  <si>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</si>
  <si>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</si>
  <si>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</si>
  <si>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</si>
  <si>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</si>
  <si>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</si>
  <si>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</si>
  <si>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</si>
  <si>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</si>
  <si>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</si>
  <si>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</si>
  <si>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</si>
  <si>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</si>
  <si>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</si>
  <si>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</si>
  <si>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</si>
  <si>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</si>
  <si>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</si>
  <si>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</si>
  <si>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</si>
  <si>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</si>
  <si>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</si>
  <si>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</si>
  <si>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</si>
  <si>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</si>
  <si>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</si>
  <si>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</si>
  <si>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</si>
  <si>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</si>
  <si>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</si>
  <si>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</si>
  <si>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</si>
  <si>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</si>
  <si>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</si>
  <si>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</si>
  <si>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</si>
  <si>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</si>
  <si>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</si>
  <si>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</si>
  <si>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</si>
  <si>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</si>
  <si>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</si>
  <si>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</si>
  <si>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</si>
  <si>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</si>
  <si>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</si>
  <si>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</si>
  <si>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</si>
  <si>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</si>
  <si>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</si>
  <si>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</si>
  <si>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</si>
  <si>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</si>
  <si>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</si>
  <si>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</si>
  <si>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</si>
  <si>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</si>
  <si>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</si>
  <si>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</si>
  <si>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</si>
  <si>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</si>
  <si>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</si>
  <si>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</si>
  <si>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</si>
  <si>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</si>
  <si>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</si>
  <si>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</si>
  <si>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</si>
  <si>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</si>
  <si>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</si>
  <si>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</si>
  <si>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</si>
  <si>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</si>
  <si>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</si>
  <si>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</si>
  <si>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</si>
  <si>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</si>
  <si>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</si>
  <si>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</si>
  <si>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</si>
  <si>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</si>
  <si>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</si>
  <si>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</si>
  <si>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</si>
  <si>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</si>
  <si>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</si>
  <si>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</si>
  <si>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</si>
  <si>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</si>
  <si>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</si>
  <si>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</si>
  <si>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</si>
  <si>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</si>
  <si>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</si>
  <si>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</si>
  <si>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</si>
  <si>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</si>
  <si>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</si>
  <si>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</si>
  <si>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</si>
  <si>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</si>
  <si>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</si>
  <si>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</si>
  <si>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</si>
  <si>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</si>
  <si>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</si>
  <si>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</si>
  <si>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</si>
  <si>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</si>
  <si>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</si>
  <si>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</si>
  <si>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</si>
  <si>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</si>
  <si>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</si>
  <si>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</si>
  <si>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</si>
  <si>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</si>
  <si>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</si>
  <si>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</si>
  <si>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</si>
  <si>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</si>
  <si>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</si>
  <si>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</si>
  <si>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</si>
  <si>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</si>
  <si>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</si>
  <si>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</si>
  <si>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</si>
  <si>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</si>
  <si>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</si>
  <si>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</si>
  <si>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</si>
  <si>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</si>
  <si>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</si>
  <si>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</si>
  <si>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</si>
  <si>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</si>
  <si>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</si>
  <si>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</si>
  <si>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</si>
  <si>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</si>
  <si>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</si>
  <si>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</si>
  <si>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</si>
  <si>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</si>
  <si>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</si>
  <si>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</si>
  <si>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</si>
  <si>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</si>
  <si>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</si>
  <si>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</si>
  <si>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</si>
  <si>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</si>
  <si>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</si>
  <si>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</si>
  <si>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</si>
  <si>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</si>
  <si>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</si>
  <si>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</si>
  <si>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</si>
  <si>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</si>
  <si>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</si>
  <si>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</si>
  <si>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</si>
  <si>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</si>
  <si>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</si>
  <si>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</si>
  <si>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</si>
  <si>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</si>
  <si>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</si>
  <si>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</si>
  <si>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</si>
  <si>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</si>
  <si>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</si>
  <si>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</si>
  <si>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</si>
  <si>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</si>
  <si>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</si>
  <si>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</si>
  <si>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</si>
  <si>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</si>
  <si>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</si>
  <si>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</si>
  <si>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</si>
  <si>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</si>
  <si>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</si>
  <si>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</si>
  <si>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</si>
  <si>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</si>
  <si>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</si>
  <si>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</si>
  <si>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</si>
  <si>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</si>
  <si>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</si>
  <si>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</si>
  <si>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</si>
  <si>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</si>
  <si>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</si>
  <si>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</si>
  <si>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</si>
  <si>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</si>
  <si>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</si>
  <si>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</si>
  <si>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</si>
  <si>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</si>
  <si>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</si>
  <si>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</si>
  <si>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</si>
  <si>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</si>
  <si>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</si>
  <si>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</si>
  <si>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</si>
  <si>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</si>
  <si>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</si>
  <si>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</si>
  <si>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</si>
  <si>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</si>
  <si>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</si>
  <si>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</si>
  <si>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</si>
  <si>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</si>
  <si>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</si>
  <si>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</si>
  <si>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</si>
  <si>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</si>
  <si>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</si>
  <si>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</si>
  <si>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</si>
  <si>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</si>
  <si>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</si>
  <si>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</si>
  <si>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</si>
  <si>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</si>
  <si>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</si>
  <si>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</si>
  <si>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</si>
  <si>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</si>
  <si>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</si>
  <si>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</si>
  <si>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</si>
  <si>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</si>
  <si>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</si>
  <si>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</si>
  <si>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</si>
  <si>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</si>
  <si>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</si>
  <si>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</si>
  <si>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</si>
  <si>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</si>
  <si>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</si>
  <si>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</si>
  <si>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</si>
  <si>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</si>
  <si>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</si>
  <si>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</si>
  <si>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</si>
  <si>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</si>
  <si>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</si>
  <si>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</si>
  <si>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</si>
  <si>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</si>
  <si>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</si>
  <si>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</si>
  <si>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</si>
  <si>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</si>
  <si>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</si>
  <si>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</si>
  <si>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</si>
  <si>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</si>
  <si>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</si>
  <si>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</si>
  <si>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</si>
  <si>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</si>
  <si>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</si>
  <si>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</si>
  <si>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</si>
  <si>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</si>
  <si>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</si>
  <si>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</si>
  <si>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</si>
  <si>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</si>
  <si>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</si>
  <si>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</si>
  <si>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</si>
  <si>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</si>
  <si>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</si>
  <si>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</si>
  <si>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</si>
  <si>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</si>
  <si>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</si>
  <si>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</si>
  <si>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</si>
  <si>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</si>
  <si>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</si>
  <si>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</si>
  <si>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</si>
  <si>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</si>
  <si>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</si>
  <si>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</si>
  <si>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</si>
  <si>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</si>
  <si>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</si>
  <si>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</si>
  <si>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</si>
  <si>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</si>
  <si>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</si>
  <si>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</si>
  <si>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</si>
  <si>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</si>
  <si>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</si>
  <si>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</si>
  <si>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</si>
  <si>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</si>
  <si>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</si>
  <si>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</si>
  <si>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</si>
  <si>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</si>
  <si>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</si>
  <si>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</si>
  <si>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</si>
  <si>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</si>
  <si>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</si>
  <si>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</si>
  <si>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</si>
  <si>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</si>
  <si>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</si>
  <si>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</si>
  <si>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</si>
  <si>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</si>
  <si>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</si>
  <si>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</si>
  <si>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</si>
  <si>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</si>
  <si>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</si>
  <si>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</si>
  <si>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</si>
  <si>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</si>
  <si>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</si>
  <si>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</si>
  <si>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</si>
  <si>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</si>
  <si>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</si>
  <si>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</si>
  <si>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</si>
  <si>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</si>
  <si>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</si>
  <si>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</si>
  <si>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</si>
  <si>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</si>
  <si>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</si>
  <si>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</si>
  <si>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</si>
  <si>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</si>
  <si>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</si>
  <si>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</si>
  <si>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</si>
  <si>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</si>
  <si>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</si>
  <si>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</si>
  <si>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</si>
  <si>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</si>
  <si>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</si>
  <si>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</si>
  <si>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</si>
  <si>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</si>
  <si>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</si>
  <si>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</si>
  <si>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</si>
  <si>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</si>
  <si>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</si>
  <si>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</si>
  <si>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</si>
  <si>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</si>
  <si>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</si>
  <si>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</si>
  <si>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</si>
  <si>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</si>
  <si>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</si>
  <si>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</si>
  <si>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</si>
  <si>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</si>
  <si>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</si>
  <si>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</si>
  <si>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</si>
  <si>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</si>
  <si>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</si>
  <si>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</si>
  <si>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</si>
  <si>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</si>
  <si>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</si>
  <si>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</si>
  <si>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</si>
  <si>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</si>
  <si>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</si>
  <si>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</si>
  <si>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</si>
  <si>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</si>
  <si>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</si>
  <si>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</si>
  <si>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</si>
  <si>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</si>
  <si>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</si>
  <si>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</si>
  <si>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</si>
  <si>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</si>
  <si>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</si>
  <si>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</si>
  <si>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</si>
  <si>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</si>
  <si>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</si>
  <si>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</si>
  <si>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</si>
  <si>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</si>
  <si>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</si>
  <si>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</si>
  <si>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</si>
  <si>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</si>
  <si>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</si>
  <si>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</si>
  <si>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</si>
  <si>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</si>
  <si>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</si>
  <si>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</si>
  <si>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</si>
  <si>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</si>
  <si>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</si>
  <si>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</si>
  <si>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</si>
  <si>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</si>
  <si>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</si>
  <si>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</si>
  <si>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</si>
  <si>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</si>
  <si>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</si>
  <si>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</si>
  <si>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</si>
  <si>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</si>
  <si>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</si>
  <si>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</si>
  <si>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</si>
  <si>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</si>
  <si>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</si>
  <si>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</si>
  <si>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</si>
  <si>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</si>
  <si>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</si>
  <si>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</si>
  <si>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</si>
  <si>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</si>
  <si>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</si>
  <si>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</si>
  <si>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</si>
  <si>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</si>
  <si>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</si>
  <si>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</si>
  <si>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</si>
  <si>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</si>
  <si>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</si>
  <si>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</si>
  <si>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</si>
  <si>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</si>
  <si>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</si>
  <si>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</si>
  <si>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</si>
  <si>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</si>
  <si>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</si>
  <si>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</si>
  <si>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</si>
  <si>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</si>
  <si>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</si>
  <si>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</si>
  <si>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</si>
  <si>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</si>
  <si>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</si>
  <si>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</si>
  <si>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</si>
  <si>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</si>
  <si>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</si>
  <si>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</si>
  <si>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</si>
  <si>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</si>
  <si>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</si>
  <si>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</si>
  <si>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</si>
  <si>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</si>
  <si>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</si>
  <si>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</si>
  <si>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</si>
  <si>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</si>
  <si>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</si>
  <si>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</si>
  <si>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</si>
  <si>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</si>
  <si>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</si>
  <si>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</si>
  <si>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</si>
  <si>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</si>
  <si>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</si>
  <si>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</si>
  <si>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</si>
  <si>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</si>
  <si>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</si>
  <si>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</si>
  <si>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</si>
  <si>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</si>
  <si>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</si>
  <si>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</si>
  <si>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</si>
  <si>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</si>
  <si>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</si>
  <si>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</si>
  <si>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</si>
  <si>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</si>
  <si>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</si>
  <si>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</si>
  <si>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</si>
  <si>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</si>
  <si>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</si>
  <si>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</si>
  <si>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</si>
  <si>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</si>
  <si>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</si>
  <si>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</si>
  <si>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</si>
  <si>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</si>
  <si>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</si>
  <si>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</si>
  <si>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</si>
  <si>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</si>
  <si>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</si>
  <si>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</si>
  <si>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</si>
  <si>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</si>
  <si>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</si>
  <si>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</si>
  <si>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</si>
  <si>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</si>
  <si>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</si>
  <si>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</si>
  <si>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</si>
  <si>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</si>
  <si>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</si>
  <si>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</si>
  <si>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</si>
  <si>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</si>
  <si>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</si>
  <si>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</si>
  <si>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</si>
  <si>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</si>
  <si>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</si>
  <si>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</si>
  <si>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</si>
  <si>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</si>
  <si>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</si>
  <si>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</si>
  <si>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</si>
  <si>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</si>
  <si>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</si>
  <si>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</si>
  <si>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</si>
  <si>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</si>
  <si>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</si>
  <si>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</si>
  <si>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</si>
  <si>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</si>
  <si>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</si>
  <si>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</si>
  <si>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</si>
  <si>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</si>
  <si>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</si>
  <si>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</si>
  <si>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</si>
  <si>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</si>
  <si>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</si>
  <si>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</si>
  <si>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</si>
  <si>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</si>
  <si>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</si>
  <si>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</si>
  <si>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</si>
  <si>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</si>
  <si>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</si>
  <si>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</si>
  <si>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</si>
  <si>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</si>
  <si>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</si>
  <si>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</si>
  <si>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</si>
  <si>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</si>
  <si>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</si>
  <si>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</si>
  <si>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</si>
  <si>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</si>
  <si>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</si>
  <si>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</si>
  <si>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</si>
  <si>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</si>
  <si>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</si>
  <si>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</si>
  <si>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</si>
  <si>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</si>
  <si>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</si>
  <si>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</si>
  <si>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</si>
  <si>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</si>
  <si>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</si>
  <si>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</si>
  <si>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</si>
  <si>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</si>
  <si>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</si>
  <si>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</si>
  <si>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</si>
  <si>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</si>
  <si>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</si>
  <si>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</si>
  <si>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</si>
  <si>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</si>
  <si>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</si>
  <si>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</si>
  <si>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</si>
  <si>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</si>
  <si>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</si>
  <si>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</si>
  <si>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</si>
  <si>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</si>
  <si>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</si>
  <si>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</si>
  <si>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</si>
  <si>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</si>
  <si>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</si>
  <si>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</si>
  <si>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</si>
  <si>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</si>
  <si>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</si>
  <si>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</si>
  <si>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</si>
  <si>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</si>
  <si>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</si>
  <si>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</si>
  <si>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</si>
  <si>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</si>
  <si>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</si>
  <si>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</si>
  <si>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</si>
  <si>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</si>
  <si>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</si>
  <si>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</si>
  <si>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</si>
  <si>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</si>
  <si>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</si>
  <si>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</si>
  <si>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</si>
  <si>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</si>
  <si>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</si>
  <si>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</si>
  <si>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</si>
  <si>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</si>
  <si>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</si>
  <si>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</si>
  <si>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</si>
  <si>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</si>
  <si>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</si>
  <si>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</si>
  <si>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</si>
  <si>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</si>
  <si>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</si>
  <si>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</si>
  <si>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</si>
  <si>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</si>
  <si>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</si>
  <si>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</si>
  <si>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</si>
  <si>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</si>
  <si>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</si>
  <si>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</si>
  <si>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</si>
  <si>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</si>
  <si>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</si>
  <si>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</si>
  <si>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</si>
  <si>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</si>
  <si>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</si>
  <si>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</si>
  <si>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</si>
  <si>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</si>
  <si>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</si>
  <si>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</si>
  <si>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</si>
  <si>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</si>
  <si>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</si>
  <si>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</si>
  <si>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</si>
  <si>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</si>
  <si>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</si>
  <si>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</si>
  <si>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</si>
  <si>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</si>
  <si>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</si>
  <si>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</si>
  <si>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</si>
  <si>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</si>
  <si>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</si>
  <si>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</si>
  <si>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</si>
  <si>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</si>
  <si>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</si>
  <si>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</si>
  <si>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</si>
  <si>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</si>
  <si>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</si>
  <si>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</si>
  <si>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</si>
  <si>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</si>
  <si>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</si>
  <si>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</si>
  <si>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</si>
  <si>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</si>
  <si>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</si>
  <si>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</si>
  <si>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</si>
  <si>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</si>
  <si>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</si>
  <si>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</si>
  <si>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</si>
  <si>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</si>
  <si>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</si>
  <si>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</si>
  <si>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</si>
  <si>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</si>
  <si>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</si>
  <si>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</si>
  <si>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</si>
  <si>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</si>
  <si>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</si>
  <si>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</si>
  <si>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</si>
  <si>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</si>
  <si>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</si>
  <si>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</si>
  <si>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</si>
  <si>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</si>
  <si>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</si>
  <si>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</si>
  <si>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</si>
  <si>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</si>
  <si>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</si>
  <si>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</si>
  <si>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</si>
  <si>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</si>
  <si>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</si>
  <si>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</si>
  <si>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</si>
  <si>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</si>
  <si>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</si>
  <si>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</si>
  <si>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</si>
  <si>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</si>
  <si>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</si>
  <si>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</si>
  <si>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</si>
  <si>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</si>
  <si>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</si>
  <si>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</si>
  <si>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</si>
  <si>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</si>
  <si>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</si>
  <si>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</si>
  <si>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</si>
  <si>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</si>
  <si>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</si>
  <si>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</si>
  <si>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</si>
  <si>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</si>
  <si>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</si>
  <si>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</si>
  <si>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</si>
  <si>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</si>
  <si>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</si>
  <si>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</si>
  <si>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</si>
  <si>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</si>
  <si>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</si>
  <si>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</si>
  <si>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</si>
  <si>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</si>
  <si>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</si>
  <si>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</si>
  <si>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</si>
  <si>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</si>
  <si>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</si>
  <si>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</si>
  <si>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</si>
  <si>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</si>
  <si>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</si>
  <si>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</si>
  <si>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</si>
  <si>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</si>
  <si>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</si>
  <si>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</si>
  <si>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</si>
  <si>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</si>
  <si>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</si>
  <si>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</si>
  <si>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</si>
  <si>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</si>
  <si>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</si>
  <si>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</si>
  <si>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</si>
  <si>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</si>
  <si>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</si>
  <si>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</si>
  <si>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</si>
  <si>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</si>
  <si>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</si>
  <si>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</si>
  <si>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</si>
  <si>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</si>
  <si>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</si>
  <si>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</si>
  <si>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</si>
  <si>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</si>
  <si>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</si>
  <si>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</si>
  <si>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</si>
  <si>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</si>
  <si>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</si>
  <si>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</si>
  <si>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</si>
  <si>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</si>
  <si>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</si>
  <si>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</si>
  <si>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</si>
  <si>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</si>
  <si>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</si>
  <si>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</si>
  <si>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</si>
  <si>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</si>
  <si>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</si>
  <si>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</si>
  <si>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</si>
  <si>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</si>
  <si>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</si>
  <si>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</si>
  <si>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</si>
  <si>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</si>
  <si>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</si>
  <si>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</si>
  <si>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</si>
  <si>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</si>
  <si>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</si>
  <si>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</si>
  <si>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</si>
  <si>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</si>
  <si>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</si>
  <si>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</si>
  <si>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</si>
  <si>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</si>
  <si>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</si>
  <si>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</si>
  <si>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</si>
  <si>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</si>
  <si>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</si>
  <si>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</si>
  <si>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</si>
  <si>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</si>
  <si>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</si>
  <si>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</si>
  <si>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</si>
  <si>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</si>
  <si>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</si>
  <si>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</si>
  <si>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</si>
  <si>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</si>
  <si>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</si>
  <si>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</si>
  <si>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</si>
  <si>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</si>
  <si>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</si>
  <si>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</si>
  <si>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</si>
  <si>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</si>
  <si>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</si>
  <si>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</si>
  <si>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</si>
  <si>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</si>
  <si>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</si>
  <si>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</si>
  <si>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</si>
  <si>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</si>
  <si>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</si>
  <si>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</si>
  <si>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</si>
  <si>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</si>
  <si>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</si>
  <si>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</si>
  <si>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</si>
  <si>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</si>
  <si>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</si>
  <si>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</si>
  <si>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</si>
  <si>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</si>
  <si>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</si>
  <si>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</si>
  <si>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</si>
  <si>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</si>
  <si>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</si>
  <si>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</si>
  <si>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</si>
  <si>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</si>
  <si>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</si>
  <si>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</si>
  <si>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</si>
  <si>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</si>
  <si>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</si>
  <si>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</si>
  <si>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</si>
  <si>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</si>
  <si>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</si>
  <si>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</si>
  <si>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</si>
  <si>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</si>
  <si>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</si>
  <si>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</si>
  <si>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</si>
  <si>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</si>
  <si>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</si>
  <si>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</si>
  <si>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</si>
  <si>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</si>
  <si>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</si>
  <si>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</si>
  <si>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</si>
  <si>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</si>
  <si>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</si>
  <si>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</si>
  <si>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</si>
  <si>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</si>
  <si>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</si>
  <si>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</si>
  <si>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</si>
  <si>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</si>
  <si>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</si>
  <si>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</si>
  <si>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</si>
  <si>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</si>
  <si>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</si>
  <si>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</si>
  <si>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</si>
  <si>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</si>
  <si>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</si>
  <si>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</si>
  <si>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</si>
  <si>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</si>
  <si>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</si>
  <si>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</si>
  <si>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</si>
  <si>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</si>
  <si>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</si>
  <si>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</si>
  <si>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</si>
  <si>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</si>
  <si>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</si>
  <si>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</si>
  <si>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</si>
  <si>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</si>
  <si>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</si>
  <si>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</si>
  <si>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</si>
  <si>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</si>
  <si>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</si>
  <si>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</si>
  <si>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</si>
  <si>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</si>
  <si>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</si>
  <si>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</si>
  <si>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</si>
  <si>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</si>
  <si>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</si>
  <si>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</si>
  <si>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</si>
  <si>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</si>
  <si>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</si>
  <si>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</si>
  <si>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</si>
  <si>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</si>
  <si>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</si>
  <si>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</si>
  <si>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</si>
  <si>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</si>
  <si>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</si>
  <si>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</si>
  <si>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</si>
  <si>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</si>
  <si>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</si>
  <si>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</si>
  <si>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</si>
  <si>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</si>
  <si>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</si>
  <si>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</si>
  <si>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</si>
  <si>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</si>
  <si>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</si>
  <si>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</si>
  <si>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</si>
  <si>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</si>
  <si>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</si>
  <si>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</si>
  <si>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</si>
  <si>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</si>
  <si>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</si>
  <si>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</si>
  <si>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</si>
  <si>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</si>
  <si>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</si>
  <si>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</si>
  <si>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</si>
  <si>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</si>
  <si>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</si>
  <si>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</si>
  <si>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</si>
  <si>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</si>
  <si>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</si>
  <si>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</si>
  <si>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</si>
  <si>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</si>
  <si>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</si>
  <si>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</si>
  <si>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</si>
  <si>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</si>
  <si>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</si>
  <si>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</si>
  <si>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</si>
  <si>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</si>
  <si>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</si>
  <si>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</si>
  <si>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</si>
  <si>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</si>
  <si>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</si>
  <si>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</si>
  <si>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</si>
  <si>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</si>
  <si>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</si>
  <si>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</si>
  <si>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</si>
  <si>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</si>
  <si>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</si>
  <si>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</si>
  <si>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</si>
  <si>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</si>
  <si>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</si>
  <si>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</si>
  <si>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</si>
  <si>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</si>
  <si>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</si>
  <si>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</si>
  <si>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</si>
  <si>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</si>
  <si>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</si>
  <si>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</si>
  <si>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</si>
  <si>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</si>
  <si>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</si>
  <si>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</si>
  <si>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</si>
  <si>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</si>
  <si>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</si>
  <si>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</si>
  <si>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</si>
  <si>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</si>
  <si>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</si>
  <si>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</si>
  <si>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</si>
  <si>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</si>
  <si>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</si>
  <si>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</si>
  <si>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</si>
  <si>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</si>
  <si>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</si>
  <si>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</si>
  <si>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</si>
  <si>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</si>
  <si>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</si>
  <si>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</si>
  <si>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</si>
  <si>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</si>
  <si>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</si>
  <si>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</si>
  <si>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</si>
  <si>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</si>
  <si>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</si>
  <si>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</si>
  <si>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</si>
  <si>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</si>
  <si>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</si>
  <si>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</si>
  <si>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</si>
  <si>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</si>
  <si>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</si>
  <si>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</si>
  <si>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</si>
  <si>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</si>
  <si>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</si>
  <si>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</si>
  <si>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</si>
  <si>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</si>
  <si>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</si>
  <si>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</si>
  <si>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</si>
  <si>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</si>
  <si>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</si>
  <si>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</si>
  <si>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</si>
  <si>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</si>
  <si>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</si>
  <si>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</si>
  <si>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</si>
  <si>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</si>
  <si>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</si>
  <si>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</si>
  <si>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</si>
  <si>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</si>
  <si>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</si>
  <si>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</si>
  <si>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</si>
  <si>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</si>
  <si>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</si>
  <si>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</si>
  <si>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</si>
  <si>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</si>
  <si>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</si>
  <si>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</si>
  <si>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</si>
  <si>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</si>
  <si>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</si>
  <si>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</si>
  <si>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</si>
  <si>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</si>
  <si>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</si>
  <si>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</si>
  <si>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</si>
  <si>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</si>
  <si>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</si>
  <si>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</si>
  <si>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</si>
  <si>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</si>
  <si>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</si>
  <si>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</si>
  <si>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</si>
  <si>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</si>
  <si>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</si>
  <si>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</si>
  <si>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</si>
  <si>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</si>
  <si>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</si>
  <si>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</si>
  <si>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</si>
  <si>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</si>
  <si>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</si>
  <si>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</si>
  <si>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</si>
  <si>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</si>
  <si>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</si>
  <si>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</si>
  <si>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</si>
  <si>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</si>
  <si>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</si>
  <si>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</si>
  <si>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</si>
  <si>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</si>
  <si>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</si>
  <si>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</si>
  <si>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</si>
  <si>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</si>
  <si>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</si>
  <si>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</si>
  <si>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</si>
  <si>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</si>
  <si>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</si>
  <si>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</si>
  <si>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</si>
  <si>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</si>
  <si>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</si>
  <si>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</si>
  <si>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</si>
  <si>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</si>
  <si>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</si>
  <si>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</si>
  <si>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</si>
  <si>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</si>
  <si>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</si>
  <si>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</si>
  <si>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</si>
  <si>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</si>
  <si>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</si>
  <si>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</si>
  <si>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</si>
  <si>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</si>
  <si>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</si>
  <si>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</si>
  <si>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</si>
  <si>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</si>
  <si>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</si>
  <si>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</si>
  <si>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</si>
  <si>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</si>
  <si>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</si>
  <si>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</si>
  <si>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</si>
  <si>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</si>
  <si>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</si>
  <si>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</si>
  <si>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</si>
  <si>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</si>
  <si>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</si>
  <si>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</si>
  <si>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</si>
  <si>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</si>
  <si>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</si>
  <si>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</si>
  <si>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</si>
  <si>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</si>
  <si>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</si>
  <si>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</si>
  <si>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</si>
  <si>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</si>
  <si>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</si>
  <si>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</si>
  <si>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</si>
  <si>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</si>
  <si>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</si>
  <si>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</si>
  <si>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</si>
  <si>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</si>
  <si>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</si>
  <si>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</si>
  <si>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</si>
  <si>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</si>
  <si>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</si>
  <si>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</si>
  <si>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</si>
  <si>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</si>
  <si>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</si>
  <si>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</si>
  <si>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</si>
  <si>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</si>
  <si>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</si>
  <si>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</si>
  <si>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</si>
  <si>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</si>
  <si>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</si>
  <si>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</si>
  <si>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</si>
  <si>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</si>
  <si>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</si>
  <si>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</si>
  <si>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</si>
  <si>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</si>
  <si>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</si>
  <si>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</si>
  <si>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</si>
  <si>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</si>
  <si>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</si>
  <si>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</si>
  <si>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</si>
  <si>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</si>
  <si>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</si>
  <si>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</si>
  <si>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</si>
  <si>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</si>
  <si>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</si>
  <si>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</si>
  <si>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</si>
  <si>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</si>
  <si>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</si>
  <si>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</si>
  <si>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</si>
  <si>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</si>
  <si>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</si>
  <si>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</si>
  <si>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</si>
  <si>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</si>
  <si>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</si>
  <si>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</si>
  <si>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</si>
  <si>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</si>
  <si>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</si>
  <si>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</si>
  <si>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</si>
  <si>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</si>
  <si>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</si>
  <si>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</si>
  <si>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</si>
  <si>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</si>
  <si>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</si>
  <si>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</si>
  <si>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</si>
  <si>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</si>
  <si>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</si>
  <si>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</si>
  <si>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</si>
  <si>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</si>
  <si>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</si>
  <si>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</si>
  <si>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</si>
  <si>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</si>
  <si>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</si>
  <si>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</si>
  <si>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</si>
  <si>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</si>
  <si>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</si>
  <si>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</si>
  <si>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</si>
  <si>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</si>
  <si>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</si>
  <si>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</si>
  <si>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</si>
  <si>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</si>
  <si>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</si>
  <si>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</si>
  <si>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</si>
  <si>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</si>
  <si>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</si>
  <si>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</si>
  <si>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</si>
  <si>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</si>
  <si>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</si>
  <si>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</si>
  <si>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</si>
  <si>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</si>
  <si>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</si>
  <si>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</si>
  <si>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</si>
  <si>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</si>
  <si>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</si>
  <si>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</si>
  <si>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</si>
  <si>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</si>
  <si>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</si>
  <si>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</si>
  <si>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</si>
  <si>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</si>
  <si>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</si>
  <si>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</si>
  <si>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</si>
  <si>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</si>
  <si>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</si>
  <si>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</si>
  <si>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</si>
  <si>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</si>
  <si>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</si>
  <si>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</si>
  <si>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</si>
  <si>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</si>
  <si>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</si>
  <si>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</si>
  <si>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</si>
  <si>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</si>
  <si>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</si>
  <si>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</si>
  <si>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</si>
  <si>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</si>
  <si>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</si>
  <si>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</si>
  <si>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</si>
  <si>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</si>
  <si>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</si>
  <si>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</si>
  <si>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</si>
  <si>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</si>
  <si>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</si>
  <si>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</si>
  <si>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</si>
  <si>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</si>
  <si>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</si>
  <si>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</si>
  <si>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</si>
  <si>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</si>
  <si>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</si>
  <si>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</si>
  <si>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</si>
  <si>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</si>
  <si>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</si>
  <si>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</si>
  <si>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</si>
  <si>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</si>
  <si>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</si>
  <si>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</si>
  <si>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</si>
  <si>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</si>
  <si>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</si>
  <si>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</si>
  <si>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</si>
  <si>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</si>
  <si>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</si>
  <si>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</si>
  <si>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</si>
  <si>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</si>
  <si>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</si>
  <si>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</si>
  <si>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</si>
  <si>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</si>
  <si>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</si>
  <si>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</si>
  <si>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</si>
  <si>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</si>
  <si>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</si>
  <si>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</si>
  <si>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</si>
  <si>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</si>
  <si>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</si>
  <si>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</si>
  <si>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</si>
  <si>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</si>
  <si>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</si>
  <si>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</si>
  <si>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</si>
  <si>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</si>
  <si>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</si>
  <si>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</si>
  <si>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</si>
  <si>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</si>
  <si>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</si>
  <si>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</si>
  <si>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</si>
  <si>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</si>
  <si>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</si>
  <si>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</si>
  <si>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</si>
  <si>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</si>
  <si>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</si>
  <si>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</si>
  <si>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</si>
  <si>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</si>
  <si>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</si>
  <si>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</si>
  <si>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</si>
  <si>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</si>
  <si>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</si>
  <si>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</si>
  <si>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</si>
  <si>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</si>
  <si>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</si>
  <si>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</si>
  <si>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</si>
  <si>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</si>
  <si>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</si>
  <si>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</si>
  <si>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</si>
  <si>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</si>
  <si>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</si>
  <si>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</si>
  <si>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</si>
  <si>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</si>
  <si>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</si>
  <si>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</si>
  <si>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</si>
  <si>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</si>
  <si>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</si>
  <si>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</si>
  <si>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</si>
  <si>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</si>
  <si>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</si>
  <si>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</si>
  <si>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</si>
  <si>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</si>
  <si>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</si>
  <si>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</si>
  <si>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</si>
  <si>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</si>
  <si>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</si>
  <si>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</si>
  <si>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</si>
  <si>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</si>
  <si>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</si>
  <si>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</si>
  <si>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</si>
  <si>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</si>
  <si>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</si>
  <si>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</si>
  <si>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</si>
  <si>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</si>
  <si>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</si>
  <si>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</si>
  <si>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</si>
  <si>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</si>
  <si>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</si>
  <si>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</si>
  <si>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</si>
  <si>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</si>
  <si>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</si>
  <si>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</si>
  <si>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</si>
  <si>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</si>
  <si>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</si>
  <si>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</si>
  <si>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</si>
  <si>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</si>
  <si>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</si>
  <si>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</si>
  <si>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</si>
  <si>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</si>
  <si>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</si>
  <si>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</si>
  <si>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</si>
  <si>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</si>
  <si>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</si>
  <si>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</si>
  <si>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</si>
  <si>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</si>
  <si>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</si>
  <si>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</si>
  <si>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</si>
  <si>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</si>
  <si>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</si>
  <si>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</si>
  <si>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</si>
  <si>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</si>
  <si>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</si>
  <si>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</si>
  <si>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</si>
  <si>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</si>
  <si>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</si>
  <si>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</si>
  <si>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</si>
  <si>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</si>
  <si>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</si>
  <si>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</si>
  <si>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</si>
  <si>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</si>
  <si>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</si>
  <si>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</si>
  <si>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</si>
  <si>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</si>
  <si>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</si>
  <si>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</si>
  <si>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</si>
  <si>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</si>
  <si>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</si>
  <si>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</si>
  <si>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</si>
  <si>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</si>
  <si>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</si>
  <si>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</si>
  <si>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</si>
  <si>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</si>
  <si>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</si>
  <si>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</si>
  <si>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</si>
  <si>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</si>
  <si>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</si>
  <si>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</si>
  <si>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</si>
  <si>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</si>
  <si>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</si>
  <si>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</si>
  <si>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</si>
  <si>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</si>
  <si>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</si>
  <si>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</si>
  <si>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</si>
  <si>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</si>
  <si>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</si>
  <si>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</si>
  <si>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</si>
  <si>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</si>
  <si>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</si>
  <si>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</si>
  <si>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</si>
  <si>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</si>
  <si>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</si>
  <si>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</si>
  <si>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</si>
  <si>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</si>
  <si>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</si>
  <si>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</si>
  <si>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</si>
  <si>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</si>
  <si>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</si>
  <si>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</si>
  <si>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</si>
  <si>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</si>
  <si>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</si>
  <si>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</si>
  <si>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</si>
  <si>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</si>
  <si>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</si>
  <si>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</si>
  <si>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</si>
  <si>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</si>
  <si>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</si>
  <si>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</si>
  <si>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</si>
  <si>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</si>
  <si>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</si>
  <si>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</si>
  <si>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</si>
  <si>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</si>
  <si>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</si>
  <si>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</si>
  <si>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</si>
  <si>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</si>
  <si>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</si>
  <si>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</si>
  <si>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</si>
  <si>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</si>
  <si>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</si>
  <si>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</si>
  <si>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</si>
  <si>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</si>
  <si>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</si>
  <si>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</si>
  <si>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</si>
  <si>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</si>
  <si>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</si>
  <si>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</si>
  <si>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</si>
  <si>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</si>
  <si>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</si>
  <si>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</si>
  <si>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</si>
  <si>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</si>
  <si>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</si>
  <si>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</si>
  <si>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</si>
  <si>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</si>
  <si>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</si>
  <si>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</si>
  <si>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</si>
  <si>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</si>
  <si>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</si>
  <si>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</si>
  <si>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</si>
  <si>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</si>
  <si>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</si>
  <si>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</si>
  <si>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</si>
  <si>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</si>
  <si>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</si>
  <si>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</si>
  <si>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</si>
  <si>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</si>
  <si>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</si>
  <si>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</si>
  <si>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</si>
  <si>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</si>
  <si>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</si>
  <si>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</si>
  <si>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</si>
  <si>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</si>
  <si>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</si>
  <si>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</si>
  <si>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</si>
  <si>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</si>
  <si>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</si>
  <si>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</si>
  <si>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</si>
  <si>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</si>
  <si>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</si>
  <si>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</si>
  <si>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</si>
  <si>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</si>
  <si>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</si>
  <si>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</si>
  <si>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</si>
  <si>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</si>
  <si>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</si>
  <si>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</si>
  <si>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</si>
  <si>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</si>
  <si>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</si>
  <si>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</si>
  <si>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</si>
  <si>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</si>
  <si>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</si>
  <si>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</si>
  <si>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</si>
  <si>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</si>
  <si>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</si>
  <si>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</si>
  <si>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</si>
  <si>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</si>
  <si>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</si>
  <si>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</si>
  <si>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</si>
  <si>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</si>
  <si>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</si>
  <si>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</si>
  <si>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</si>
  <si>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</si>
  <si>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</si>
  <si>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</si>
  <si>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</si>
  <si>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</si>
  <si>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</si>
  <si>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</si>
  <si>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</si>
  <si>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</si>
  <si>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</si>
  <si>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</si>
  <si>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</si>
  <si>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</si>
  <si>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</si>
  <si>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</si>
  <si>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</si>
  <si>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</si>
  <si>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</si>
  <si>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</si>
  <si>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</si>
  <si>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</si>
  <si>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</si>
  <si>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</si>
  <si>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</si>
  <si>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</si>
  <si>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</si>
  <si>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</si>
  <si>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</si>
  <si>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</si>
  <si>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</si>
  <si>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</si>
  <si>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</si>
  <si>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</si>
  <si>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</si>
  <si>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</si>
  <si>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</si>
  <si>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</si>
  <si>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</si>
  <si>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</si>
  <si>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</si>
  <si>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</si>
  <si>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</si>
  <si>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</si>
  <si>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</si>
  <si>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</si>
  <si>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</si>
  <si>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</si>
  <si>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</si>
  <si>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</si>
  <si>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</si>
  <si>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</si>
  <si>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</si>
  <si>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</si>
  <si>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</si>
  <si>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</si>
  <si>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</si>
  <si>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</si>
  <si>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</si>
  <si>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</si>
  <si>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</si>
  <si>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</si>
  <si>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</si>
  <si>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</si>
  <si>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</si>
  <si>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</si>
  <si>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</si>
  <si>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</si>
  <si>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</si>
  <si>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</si>
  <si>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</si>
  <si>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</si>
  <si>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</si>
  <si>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</si>
  <si>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</si>
  <si>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</si>
  <si>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</si>
  <si>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</si>
  <si>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</si>
  <si>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</si>
  <si>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</si>
  <si>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</si>
  <si>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</si>
  <si>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</si>
  <si>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</si>
  <si>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</si>
  <si>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</si>
  <si>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</si>
  <si>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</si>
  <si>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</si>
  <si>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</si>
  <si>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</si>
  <si>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</si>
  <si>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</si>
  <si>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</si>
  <si>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</si>
  <si>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</si>
  <si>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</si>
  <si>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</si>
  <si>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</si>
  <si>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</si>
  <si>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</si>
  <si>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</si>
  <si>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</si>
  <si>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</si>
  <si>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</si>
  <si>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</si>
  <si>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</si>
  <si>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</si>
  <si>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</si>
  <si>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</si>
  <si>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</si>
  <si>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</si>
  <si>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</si>
  <si>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</si>
  <si>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</si>
  <si>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</si>
  <si>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</si>
  <si>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</si>
  <si>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</si>
  <si>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</si>
  <si>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</si>
  <si>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</si>
  <si>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</si>
  <si>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</si>
  <si>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</si>
  <si>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</si>
  <si>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</si>
  <si>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</si>
  <si>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</si>
  <si>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</si>
  <si>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</si>
  <si>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</si>
  <si>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</si>
  <si>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</si>
  <si>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</si>
  <si>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</si>
  <si>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</si>
  <si>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</si>
  <si>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</si>
  <si>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</si>
  <si>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</si>
  <si>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</si>
  <si>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</si>
  <si>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</si>
  <si>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</si>
  <si>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</si>
  <si>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</si>
  <si>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</si>
  <si>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</si>
  <si>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</si>
  <si>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</si>
  <si>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</si>
  <si>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</si>
  <si>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</si>
  <si>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</si>
  <si>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</si>
  <si>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</si>
  <si>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</si>
  <si>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</si>
  <si>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</si>
  <si>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</si>
  <si>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</si>
  <si>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</si>
  <si>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</si>
  <si>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</si>
  <si>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</si>
  <si>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</si>
  <si>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</si>
  <si>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</si>
  <si>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</si>
  <si>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</si>
  <si>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</si>
  <si>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</si>
  <si>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</si>
  <si>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</si>
  <si>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</si>
  <si>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</si>
  <si>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</si>
  <si>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</si>
  <si>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</si>
  <si>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</si>
  <si>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</si>
  <si>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</si>
  <si>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</si>
  <si>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</si>
  <si>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</si>
  <si>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</si>
  <si>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</si>
  <si>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</si>
  <si>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</si>
  <si>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</si>
  <si>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</si>
  <si>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</si>
  <si>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</si>
  <si>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</si>
  <si>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</si>
  <si>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</si>
  <si>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</si>
  <si>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</si>
  <si>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</si>
  <si>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</si>
  <si>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</si>
  <si>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</si>
  <si>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</si>
  <si>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</si>
  <si>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</si>
  <si>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</si>
  <si>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</si>
  <si>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</si>
  <si>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</si>
  <si>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</si>
  <si>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</si>
  <si>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</si>
  <si>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</si>
  <si>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</si>
  <si>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</si>
  <si>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</si>
  <si>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</si>
  <si>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</si>
  <si>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</si>
  <si>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</si>
  <si>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</si>
  <si>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</si>
  <si>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</si>
  <si>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</si>
  <si>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</si>
  <si>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</si>
  <si>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</si>
  <si>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</si>
  <si>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</si>
  <si>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</si>
  <si>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</si>
  <si>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</si>
  <si>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</si>
  <si>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</si>
  <si>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</si>
  <si>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</si>
  <si>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</si>
  <si>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</si>
  <si>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</si>
  <si>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</si>
  <si>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</si>
  <si>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</si>
  <si>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</si>
  <si>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</si>
  <si>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</si>
  <si>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</si>
  <si>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</si>
  <si>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</si>
  <si>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</si>
  <si>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</si>
  <si>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</si>
  <si>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</si>
  <si>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</si>
  <si>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</si>
  <si>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</si>
  <si>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</si>
  <si>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</si>
  <si>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</si>
  <si>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</si>
  <si>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</si>
  <si>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</si>
  <si>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</si>
  <si>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</si>
  <si>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</si>
  <si>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</si>
  <si>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</si>
  <si>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</si>
  <si>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</si>
  <si>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</si>
  <si>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</si>
  <si>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</si>
  <si>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</si>
  <si>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</si>
  <si>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</si>
  <si>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</si>
  <si>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</si>
  <si>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</si>
  <si>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</si>
  <si>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</si>
  <si>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</si>
  <si>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</si>
  <si>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</si>
  <si>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</si>
  <si>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</si>
  <si>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</si>
  <si>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</si>
  <si>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</si>
  <si>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</si>
  <si>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</si>
  <si>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</si>
  <si>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</si>
  <si>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</si>
  <si>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</si>
  <si>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</si>
  <si>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</si>
  <si>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</si>
  <si>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</si>
  <si>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</si>
  <si>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</si>
  <si>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</si>
  <si>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</si>
  <si>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</si>
  <si>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</si>
  <si>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</si>
  <si>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</si>
  <si>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</si>
  <si>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</si>
  <si>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</si>
  <si>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</si>
  <si>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</si>
  <si>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</si>
  <si>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</si>
  <si>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</si>
  <si>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</si>
  <si>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</si>
  <si>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</si>
  <si>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</si>
  <si>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</si>
  <si>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</si>
  <si>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</si>
  <si>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</si>
  <si>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</si>
  <si>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</si>
  <si>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</si>
  <si>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</si>
  <si>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</si>
  <si>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</si>
  <si>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</si>
  <si>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</si>
  <si>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</si>
  <si>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</si>
  <si>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</si>
  <si>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</si>
  <si>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</si>
  <si>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</si>
  <si>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</si>
  <si>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</si>
  <si>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</si>
  <si>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</si>
  <si>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</si>
  <si>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</si>
  <si>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</si>
  <si>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</si>
  <si>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</si>
  <si>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</si>
  <si>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</si>
  <si>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</si>
  <si>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</si>
  <si>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</si>
  <si>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</si>
  <si>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</si>
  <si>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</si>
  <si>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</si>
  <si>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</si>
  <si>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</si>
  <si>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</si>
  <si>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</si>
  <si>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</si>
  <si>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</si>
  <si>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</si>
  <si>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</si>
  <si>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</si>
  <si>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</si>
  <si>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</si>
  <si>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</si>
  <si>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</si>
  <si>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</si>
  <si>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</si>
  <si>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</si>
  <si>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</si>
  <si>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</si>
  <si>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</si>
  <si>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</si>
  <si>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</si>
  <si>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</si>
  <si>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</si>
  <si>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</si>
  <si>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</si>
  <si>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</si>
  <si>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</si>
  <si>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</si>
  <si>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</si>
  <si>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</si>
  <si>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</si>
  <si>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</si>
  <si>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</si>
  <si>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</si>
  <si>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</si>
  <si>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</si>
  <si>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</si>
  <si>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</si>
  <si>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</si>
  <si>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</si>
  <si>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</si>
  <si>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</si>
  <si>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</si>
  <si>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</si>
  <si>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</si>
  <si>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</si>
  <si>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</si>
  <si>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</si>
  <si>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</si>
  <si>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</si>
  <si>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</si>
  <si>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</si>
  <si>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</si>
  <si>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</si>
  <si>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</si>
  <si>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</si>
  <si>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</si>
  <si>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</si>
  <si>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</si>
  <si>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</si>
  <si>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</si>
  <si>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</si>
  <si>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</si>
  <si>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</si>
  <si>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</si>
  <si>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</si>
  <si>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</si>
  <si>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</si>
  <si>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</si>
  <si>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</si>
  <si>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</si>
  <si>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</si>
  <si>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</si>
  <si>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</si>
  <si>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</si>
  <si>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</si>
  <si>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</si>
  <si>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</si>
  <si>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</si>
  <si>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</si>
  <si>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</si>
  <si>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</si>
  <si>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</si>
  <si>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</si>
  <si>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</si>
  <si>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</si>
  <si>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</si>
  <si>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</si>
  <si>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</si>
  <si>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</si>
  <si>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</si>
  <si>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</si>
  <si>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</si>
  <si>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</si>
  <si>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</si>
  <si>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</si>
  <si>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</si>
  <si>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</si>
  <si>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</si>
  <si>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</si>
  <si>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</si>
  <si>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</si>
  <si>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</si>
  <si>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</si>
  <si>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</si>
  <si>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</si>
  <si>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</si>
  <si>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</si>
  <si>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</si>
  <si>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</si>
  <si>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</si>
  <si>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</si>
  <si>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</si>
  <si>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</si>
  <si>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</si>
  <si>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</si>
  <si>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</si>
  <si>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</si>
  <si>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</si>
  <si>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</si>
  <si>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</si>
  <si>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</si>
  <si>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</si>
  <si>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</si>
  <si>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</si>
  <si>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</si>
  <si>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</si>
  <si>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</si>
  <si>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</si>
  <si>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</si>
  <si>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</si>
  <si>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</si>
  <si>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</si>
  <si>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</si>
  <si>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</si>
  <si>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</si>
  <si>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</si>
  <si>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</si>
  <si>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</si>
  <si>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</si>
  <si>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</si>
  <si>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</si>
  <si>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</si>
  <si>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</si>
  <si>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</si>
  <si>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</si>
  <si>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</si>
  <si>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</si>
  <si>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</si>
  <si>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</si>
  <si>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</si>
  <si>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</si>
  <si>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</si>
  <si>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</si>
  <si>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</si>
  <si>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</si>
  <si>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</si>
  <si>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</si>
  <si>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</si>
  <si>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</si>
  <si>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</si>
  <si>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</si>
  <si>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</si>
  <si>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</si>
  <si>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</si>
  <si>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</si>
  <si>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</si>
  <si>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</si>
  <si>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</si>
  <si>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</si>
  <si>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</si>
  <si>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</si>
  <si>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</si>
  <si>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</si>
  <si>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</si>
  <si>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</si>
  <si>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</si>
  <si>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</si>
  <si>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</si>
  <si>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</si>
  <si>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</si>
  <si>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</si>
  <si>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</si>
  <si>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</si>
  <si>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</si>
  <si>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</si>
  <si>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</si>
  <si>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</si>
  <si>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</si>
  <si>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</si>
  <si>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</si>
  <si>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</si>
  <si>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</si>
  <si>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</si>
  <si>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</si>
  <si>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</si>
  <si>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</si>
  <si>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</si>
  <si>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</si>
  <si>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</si>
  <si>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</si>
  <si>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</si>
  <si>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</si>
  <si>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</si>
  <si>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</si>
  <si>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</si>
  <si>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</si>
  <si>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</si>
  <si>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</si>
  <si>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</si>
  <si>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</si>
  <si>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</si>
  <si>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</si>
  <si>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</si>
  <si>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</si>
  <si>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</si>
  <si>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</si>
  <si>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</si>
  <si>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</si>
  <si>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</si>
  <si>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</si>
  <si>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</si>
  <si>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</si>
  <si>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</si>
  <si>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</si>
  <si>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</si>
  <si>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</si>
  <si>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</si>
  <si>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</si>
  <si>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</si>
  <si>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</si>
  <si>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</si>
  <si>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</si>
  <si>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</si>
  <si>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</si>
  <si>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</si>
  <si>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</si>
  <si>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</si>
  <si>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</si>
  <si>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</si>
  <si>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</si>
  <si>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</si>
  <si>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</si>
  <si>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</si>
  <si>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</si>
  <si>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</si>
  <si>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</si>
  <si>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</si>
  <si>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</si>
  <si>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</si>
  <si>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</si>
  <si>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</si>
  <si>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</si>
  <si>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</si>
  <si>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</si>
  <si>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</si>
  <si>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</si>
  <si>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</si>
  <si>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</si>
  <si>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</si>
  <si>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</si>
  <si>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</si>
  <si>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</si>
  <si>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</si>
  <si>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</si>
  <si>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</si>
  <si>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</si>
  <si>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</si>
  <si>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</si>
  <si>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</si>
  <si>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</si>
  <si>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</si>
  <si>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</si>
  <si>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</si>
  <si>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</si>
  <si>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</si>
  <si>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</si>
  <si>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</si>
  <si>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</si>
  <si>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</si>
  <si>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</si>
  <si>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</si>
  <si>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</si>
  <si>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</si>
  <si>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</si>
  <si>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</si>
  <si>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</si>
  <si>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</si>
  <si>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</si>
  <si>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</si>
  <si>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</si>
  <si>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</si>
  <si>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</si>
  <si>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</si>
  <si>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</si>
  <si>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</si>
  <si>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</si>
  <si>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</si>
  <si>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</si>
  <si>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</si>
  <si>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</si>
  <si>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</si>
  <si>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</si>
  <si>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</si>
  <si>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</si>
  <si>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</si>
  <si>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</si>
  <si>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</si>
  <si>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</si>
  <si>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</si>
  <si>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</si>
  <si>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</si>
  <si>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</si>
  <si>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</si>
  <si>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</si>
  <si>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</si>
  <si>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</si>
  <si>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</si>
  <si>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</si>
  <si>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</si>
  <si>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</si>
  <si>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</si>
  <si>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</si>
  <si>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</si>
  <si>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</si>
  <si>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</si>
  <si>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</si>
  <si>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</si>
  <si>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</si>
  <si>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</si>
  <si>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</si>
  <si>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</si>
  <si>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</si>
  <si>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</si>
  <si>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</si>
  <si>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</si>
  <si>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</si>
  <si>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</si>
  <si>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</si>
  <si>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</si>
  <si>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</si>
  <si>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</si>
  <si>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</si>
  <si>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</si>
  <si>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</si>
  <si>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</si>
  <si>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</si>
  <si>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</si>
  <si>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</si>
  <si>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</si>
  <si>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</si>
  <si>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</si>
  <si>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</si>
  <si>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</si>
  <si>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</si>
  <si>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</si>
  <si>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</si>
  <si>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</si>
  <si>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</si>
  <si>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</si>
  <si>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</si>
  <si>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</si>
  <si>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</si>
  <si>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</si>
  <si>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</si>
  <si>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</si>
  <si>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</si>
  <si>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</si>
  <si>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</si>
  <si>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</si>
  <si>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</si>
  <si>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</si>
  <si>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</si>
  <si>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</si>
  <si>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</si>
  <si>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</si>
  <si>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</si>
  <si>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</si>
  <si>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</si>
  <si>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</si>
  <si>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</si>
  <si>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</si>
  <si>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</si>
  <si>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</si>
  <si>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</si>
  <si>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</si>
  <si>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</si>
  <si>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</si>
  <si>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</si>
  <si>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</si>
  <si>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</si>
  <si>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</si>
  <si>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</si>
  <si>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</si>
  <si>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</si>
  <si>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</si>
  <si>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</si>
  <si>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</si>
  <si>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</si>
  <si>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</si>
  <si>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</si>
  <si>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</si>
  <si>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</si>
  <si>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</si>
  <si>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</si>
  <si>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</si>
  <si>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</si>
  <si>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</si>
  <si>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</si>
  <si>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</si>
  <si>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</si>
  <si>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</si>
  <si>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</si>
  <si>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</si>
  <si>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</si>
  <si>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</si>
  <si>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</si>
  <si>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</si>
  <si>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</si>
  <si>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</si>
  <si>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</si>
  <si>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</si>
  <si>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</si>
  <si>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</si>
  <si>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</si>
  <si>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</si>
  <si>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</si>
  <si>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</si>
  <si>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</si>
  <si>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</si>
  <si>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</si>
  <si>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</si>
  <si>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</si>
  <si>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</si>
  <si>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</si>
  <si>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</si>
  <si>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</si>
  <si>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</si>
  <si>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</si>
  <si>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</si>
  <si>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</si>
  <si>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</si>
  <si>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</si>
  <si>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</si>
  <si>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</si>
  <si>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</si>
  <si>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</si>
  <si>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</si>
  <si>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</si>
  <si>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</si>
  <si>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</si>
  <si>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</si>
  <si>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</si>
  <si>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</si>
  <si>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</si>
  <si>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</si>
  <si>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</si>
  <si>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</si>
  <si>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</si>
  <si>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</si>
  <si>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</si>
  <si>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</si>
  <si>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</si>
  <si>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</si>
  <si>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</si>
  <si>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</si>
  <si>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</si>
  <si>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</si>
  <si>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</si>
  <si>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</si>
  <si>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</si>
  <si>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</si>
  <si>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</si>
  <si>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</si>
  <si>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</si>
  <si>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</si>
  <si>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</si>
  <si>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</si>
  <si>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</si>
  <si>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</si>
  <si>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</si>
  <si>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</si>
  <si>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</si>
  <si>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</si>
  <si>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</si>
  <si>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</si>
  <si>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</si>
  <si>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</si>
  <si>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</si>
  <si>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</si>
  <si>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</si>
  <si>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</si>
  <si>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</si>
  <si>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</si>
  <si>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</si>
  <si>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</si>
  <si>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</si>
  <si>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</si>
  <si>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</si>
  <si>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</si>
  <si>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</si>
  <si>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</si>
  <si>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</si>
  <si>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</si>
  <si>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</si>
  <si>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</si>
  <si>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</si>
  <si>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</si>
  <si>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</si>
  <si>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</si>
  <si>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</si>
  <si>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</si>
  <si>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</si>
  <si>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</si>
  <si>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</si>
  <si>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</si>
  <si>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</si>
  <si>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</si>
  <si>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</si>
  <si>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</si>
  <si>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</si>
  <si>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</si>
  <si>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</si>
  <si>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</si>
  <si>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</si>
  <si>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</si>
  <si>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</si>
  <si>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</si>
  <si>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</si>
  <si>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</si>
  <si>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</si>
  <si>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</si>
  <si>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</si>
  <si>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</si>
  <si>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</si>
  <si>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</si>
  <si>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</si>
  <si>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</si>
  <si>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</si>
  <si>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</si>
  <si>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</si>
  <si>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</si>
  <si>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</si>
  <si>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</si>
  <si>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</si>
  <si>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</si>
  <si>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</si>
  <si>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</si>
  <si>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</si>
  <si>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</si>
  <si>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</si>
  <si>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</si>
  <si>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</si>
  <si>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</si>
  <si>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</si>
  <si>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</si>
  <si>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</si>
  <si>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</si>
  <si>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</si>
  <si>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</si>
  <si>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</si>
  <si>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</si>
  <si>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</si>
  <si>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</si>
  <si>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</si>
  <si>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</si>
  <si>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</si>
  <si>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</si>
  <si>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</si>
  <si>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</si>
  <si>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</si>
  <si>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</si>
  <si>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</si>
  <si>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</si>
  <si>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</si>
  <si>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</si>
  <si>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</si>
  <si>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</si>
  <si>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</si>
  <si>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</si>
  <si>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</si>
  <si>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</si>
  <si>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</si>
  <si>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</si>
  <si>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</si>
  <si>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</si>
  <si>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</si>
  <si>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</si>
  <si>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</si>
  <si>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</si>
  <si>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</si>
  <si>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</si>
  <si>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</si>
  <si>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</si>
  <si>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</si>
  <si>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</si>
  <si>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</si>
  <si>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</si>
  <si>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</si>
  <si>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</si>
  <si>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</si>
  <si>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</si>
  <si>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</si>
  <si>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</si>
  <si>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</si>
  <si>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</si>
  <si>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</si>
  <si>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</si>
  <si>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</si>
  <si>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</si>
  <si>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</si>
  <si>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</si>
  <si>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</si>
  <si>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</si>
  <si>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</si>
  <si>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</si>
  <si>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</si>
  <si>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</si>
  <si>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</si>
  <si>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</si>
  <si>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</si>
  <si>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</si>
  <si>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</si>
  <si>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</si>
  <si>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</si>
  <si>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</si>
  <si>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</si>
  <si>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</si>
  <si>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</si>
  <si>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</si>
  <si>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</si>
  <si>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</si>
  <si>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</si>
  <si>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</si>
  <si>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</si>
  <si>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</si>
  <si>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</si>
  <si>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</si>
  <si>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</si>
  <si>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</si>
  <si>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</si>
  <si>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</si>
  <si>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</si>
  <si>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</si>
  <si>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</si>
  <si>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</si>
  <si>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</si>
  <si>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</si>
  <si>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</si>
  <si>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</si>
  <si>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</si>
  <si>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</si>
  <si>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</si>
  <si>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</si>
  <si>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</si>
  <si>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</si>
  <si>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</si>
  <si>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</si>
  <si>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</si>
  <si>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</si>
  <si>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</si>
  <si>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</si>
  <si>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</si>
  <si>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</si>
  <si>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</si>
  <si>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</si>
  <si>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</si>
  <si>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</si>
  <si>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</si>
  <si>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</si>
  <si>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</si>
  <si>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</si>
  <si>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</si>
  <si>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</si>
  <si>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</si>
  <si>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</si>
  <si>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</si>
  <si>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</si>
  <si>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</si>
  <si>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</si>
  <si>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</si>
  <si>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</si>
  <si>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</si>
  <si>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</si>
  <si>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</si>
  <si>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</si>
  <si>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</si>
  <si>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</si>
  <si>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</si>
  <si>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</si>
  <si>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</si>
  <si>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</si>
  <si>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</si>
  <si>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</si>
  <si>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</si>
  <si>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</si>
  <si>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</si>
  <si>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</si>
  <si>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</si>
  <si>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</si>
  <si>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</si>
  <si>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</si>
  <si>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</si>
  <si>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</si>
  <si>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</si>
  <si>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</si>
  <si>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</si>
  <si>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</si>
  <si>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</si>
  <si>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</si>
  <si>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</si>
  <si>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</si>
  <si>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</si>
  <si>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</si>
  <si>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</si>
  <si>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</si>
  <si>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</si>
  <si>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</si>
  <si>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</si>
  <si>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</si>
  <si>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</si>
  <si>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</si>
  <si>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</si>
  <si>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</si>
  <si>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</si>
  <si>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</si>
  <si>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</si>
  <si>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</si>
  <si>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</si>
  <si>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</si>
  <si>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</si>
  <si>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</si>
  <si>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</si>
  <si>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</si>
  <si>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</si>
  <si>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</si>
  <si>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</si>
  <si>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</si>
  <si>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</si>
  <si>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</si>
  <si>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</si>
  <si>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</si>
  <si>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</si>
  <si>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</si>
  <si>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</si>
  <si>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</si>
  <si>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</si>
  <si>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</si>
  <si>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</si>
  <si>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</si>
  <si>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</si>
  <si>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</si>
  <si>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</si>
  <si>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</si>
  <si>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</si>
  <si>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</si>
  <si>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</si>
  <si>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</si>
  <si>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</si>
  <si>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</si>
  <si>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</si>
  <si>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</si>
  <si>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</si>
  <si>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</si>
  <si>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</si>
  <si>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</si>
  <si>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</si>
  <si>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</si>
  <si>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</si>
  <si>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</si>
  <si>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</si>
  <si>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</si>
  <si>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</si>
  <si>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</si>
  <si>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</si>
  <si>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</si>
  <si>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</si>
  <si>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</si>
  <si>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</si>
  <si>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</si>
  <si>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</si>
  <si>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</si>
  <si>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</si>
  <si>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</si>
  <si>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</si>
  <si>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</si>
  <si>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</si>
  <si>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</si>
  <si>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</si>
  <si>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</si>
  <si>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</si>
  <si>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</si>
  <si>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</si>
  <si>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</si>
  <si>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</si>
  <si>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</si>
  <si>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</si>
  <si>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</si>
  <si>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</si>
  <si>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</si>
  <si>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</si>
  <si>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</si>
  <si>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</si>
  <si>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</si>
  <si>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</si>
  <si>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</si>
  <si>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</si>
  <si>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</si>
  <si>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</si>
  <si>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</si>
  <si>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</si>
  <si>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</si>
  <si>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</si>
  <si>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</si>
  <si>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</si>
  <si>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</si>
  <si>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</si>
  <si>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</si>
  <si>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</si>
  <si>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</si>
  <si>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</si>
  <si>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</si>
  <si>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</si>
  <si>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</si>
  <si>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</si>
  <si>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</si>
  <si>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</si>
  <si>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</si>
  <si>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</si>
  <si>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</si>
  <si>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</si>
  <si>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</si>
  <si>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</si>
  <si>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</si>
  <si>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</si>
  <si>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</si>
  <si>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</si>
  <si>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</si>
  <si>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</si>
  <si>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</si>
  <si>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</si>
  <si>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</si>
  <si>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</si>
  <si>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</si>
  <si>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</si>
  <si>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</si>
  <si>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</si>
  <si>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</si>
  <si>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</si>
  <si>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</si>
  <si>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</si>
  <si>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</si>
  <si>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</si>
  <si>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</si>
  <si>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</si>
  <si>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</si>
  <si>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</si>
  <si>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</si>
  <si>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</si>
  <si>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</si>
  <si>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</si>
  <si>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</si>
  <si>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</si>
  <si>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</si>
  <si>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</si>
  <si>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</si>
  <si>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</si>
  <si>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</si>
  <si>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</si>
  <si>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</si>
  <si>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</si>
  <si>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</si>
  <si>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</si>
  <si>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</si>
  <si>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</si>
  <si>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</si>
  <si>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</si>
  <si>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</si>
  <si>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</si>
  <si>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</si>
  <si>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</si>
  <si>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</si>
  <si>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</si>
  <si>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</si>
  <si>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</si>
  <si>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</si>
  <si>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</si>
  <si>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</si>
  <si>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</si>
  <si>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</si>
  <si>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</si>
  <si>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</si>
  <si>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</si>
  <si>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</si>
  <si>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</si>
  <si>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</si>
  <si>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</si>
  <si>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</si>
  <si>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</si>
  <si>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</si>
  <si>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</si>
  <si>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</si>
  <si>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</si>
  <si>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</si>
  <si>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</si>
  <si>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</si>
  <si>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</si>
  <si>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</si>
  <si>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</si>
  <si>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</si>
  <si>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</si>
  <si>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</si>
  <si>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</si>
  <si>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</si>
  <si>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</si>
  <si>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</si>
  <si>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</si>
  <si>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</si>
  <si>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</si>
  <si>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</si>
  <si>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</si>
  <si>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</si>
  <si>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</si>
  <si>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</si>
  <si>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</si>
  <si>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</si>
  <si>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</si>
  <si>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</si>
  <si>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</si>
  <si>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</si>
  <si>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</si>
  <si>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</si>
  <si>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</si>
  <si>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</si>
  <si>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</si>
  <si>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</si>
  <si>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</si>
  <si>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</si>
  <si>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</si>
  <si>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</si>
  <si>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</si>
  <si>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</si>
  <si>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</si>
  <si>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</si>
  <si>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</si>
  <si>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</si>
  <si>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</si>
  <si>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</si>
  <si>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</si>
  <si>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</si>
  <si>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</si>
  <si>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</si>
  <si>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</si>
  <si>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</si>
  <si>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</si>
  <si>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</si>
  <si>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</si>
  <si>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</si>
  <si>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</si>
  <si>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</si>
  <si>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</si>
  <si>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</si>
  <si>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</si>
  <si>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</si>
  <si>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</si>
  <si>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</si>
  <si>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</si>
  <si>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</si>
  <si>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</si>
  <si>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</si>
  <si>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</si>
  <si>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</si>
  <si>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</si>
  <si>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</si>
  <si>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</si>
  <si>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</si>
  <si>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</si>
  <si>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</si>
  <si>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</si>
  <si>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</si>
  <si>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</si>
  <si>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</si>
  <si>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</si>
  <si>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</si>
  <si>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</si>
  <si>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</si>
  <si>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</si>
  <si>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</si>
  <si>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</si>
  <si>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</si>
  <si>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</si>
  <si>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</si>
  <si>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</si>
  <si>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</si>
  <si>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</si>
  <si>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</si>
  <si>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</si>
  <si>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</si>
  <si>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</si>
  <si>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</si>
  <si>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</si>
  <si>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</si>
  <si>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</si>
  <si>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</si>
  <si>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</si>
  <si>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</si>
  <si>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</si>
  <si>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</si>
  <si>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</si>
  <si>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</si>
  <si>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</si>
  <si>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</si>
  <si>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</si>
  <si>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</si>
  <si>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</si>
  <si>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</si>
  <si>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</si>
  <si>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</si>
  <si>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</si>
  <si>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</si>
  <si>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</si>
  <si>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</si>
  <si>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</si>
  <si>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</si>
  <si>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</si>
  <si>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</si>
  <si>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</si>
  <si>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</si>
  <si>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</si>
  <si>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</si>
  <si>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</si>
  <si>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</si>
  <si>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</si>
  <si>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</si>
  <si>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</si>
  <si>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</si>
  <si>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</si>
  <si>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</si>
  <si>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</si>
  <si>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</si>
  <si>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</si>
  <si>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</si>
  <si>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</si>
  <si>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</si>
  <si>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</si>
  <si>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</si>
  <si>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</si>
  <si>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</si>
  <si>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</si>
  <si>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</si>
  <si>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</si>
  <si>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</si>
  <si>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</si>
  <si>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</si>
  <si>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</si>
  <si>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</si>
  <si>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</si>
  <si>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</si>
  <si>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</si>
  <si>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</si>
  <si>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</si>
  <si>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</si>
  <si>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</si>
  <si>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</si>
  <si>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</si>
  <si>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</si>
  <si>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</si>
  <si>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</si>
  <si>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</si>
  <si>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</si>
  <si>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</si>
  <si>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</si>
  <si>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</si>
  <si>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</si>
  <si>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</si>
  <si>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</si>
  <si>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</si>
  <si>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</si>
  <si>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</si>
  <si>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</si>
  <si>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</si>
  <si>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</si>
  <si>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</si>
  <si>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</si>
  <si>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</si>
  <si>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</si>
  <si>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</si>
  <si>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</si>
  <si>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</si>
  <si>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</si>
  <si>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</si>
  <si>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</si>
  <si>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</si>
  <si>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</si>
  <si>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</si>
  <si>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</si>
  <si>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</si>
  <si>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</si>
  <si>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</si>
  <si>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</si>
  <si>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</si>
  <si>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</si>
  <si>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</si>
  <si>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</si>
  <si>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</si>
  <si>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</si>
  <si>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</si>
  <si>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</si>
  <si>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</si>
  <si>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</si>
  <si>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</si>
  <si>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</si>
  <si>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</si>
  <si>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</si>
  <si>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</si>
  <si>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</si>
  <si>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</si>
  <si>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</si>
  <si>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</si>
  <si>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</si>
  <si>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</si>
  <si>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</si>
  <si>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</si>
  <si>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</si>
  <si>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</si>
  <si>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</si>
  <si>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</si>
  <si>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</si>
  <si>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</si>
  <si>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</si>
  <si>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</si>
  <si>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</si>
  <si>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</si>
  <si>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</si>
  <si>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</si>
  <si>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</si>
  <si>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</si>
  <si>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</si>
  <si>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</si>
  <si>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</si>
  <si>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</si>
  <si>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</si>
  <si>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</si>
  <si>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</si>
  <si>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</si>
  <si>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</si>
  <si>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</si>
  <si>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</si>
  <si>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</si>
  <si>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</si>
  <si>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</si>
  <si>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</si>
  <si>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</si>
  <si>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</si>
  <si>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</si>
  <si>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</si>
  <si>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</si>
  <si>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</si>
  <si>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</si>
  <si>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</si>
  <si>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</si>
  <si>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</si>
  <si>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</si>
  <si>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</si>
  <si>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</si>
  <si>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</si>
  <si>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</si>
  <si>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</si>
  <si>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</si>
  <si>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</si>
  <si>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</si>
  <si>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</si>
  <si>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</si>
  <si>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</si>
  <si>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</si>
  <si>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</si>
  <si>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</si>
  <si>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</si>
  <si>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</si>
  <si>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</si>
  <si>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</si>
  <si>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</si>
  <si>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</si>
  <si>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</si>
  <si>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</si>
  <si>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</si>
  <si>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</si>
  <si>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</si>
  <si>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</si>
  <si>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</si>
  <si>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</si>
  <si>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</si>
  <si>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</si>
  <si>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</si>
  <si>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</si>
  <si>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</si>
  <si>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</si>
  <si>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</si>
  <si>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</si>
  <si>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</si>
  <si>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</si>
  <si>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</si>
  <si>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</si>
  <si>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</si>
  <si>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</si>
  <si>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</si>
  <si>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</si>
  <si>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</si>
  <si>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</si>
  <si>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</si>
  <si>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</si>
  <si>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</si>
  <si>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</si>
  <si>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</si>
  <si>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</si>
  <si>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</si>
  <si>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</si>
  <si>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</si>
  <si>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</si>
  <si>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</si>
  <si>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</si>
  <si>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</si>
  <si>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</si>
  <si>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</si>
  <si>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</si>
  <si>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</si>
  <si>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</si>
  <si>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</si>
  <si>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</si>
  <si>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</si>
  <si>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</si>
  <si>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</si>
  <si>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</si>
  <si>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</si>
  <si>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</si>
  <si>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</si>
  <si>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</si>
  <si>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</si>
  <si>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</si>
  <si>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</si>
  <si>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</si>
  <si>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</si>
  <si>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</si>
  <si>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</si>
  <si>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</si>
  <si>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</si>
  <si>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</si>
  <si>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</si>
  <si>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</si>
  <si>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</si>
  <si>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</si>
  <si>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</si>
  <si>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</si>
  <si>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</si>
  <si>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</si>
  <si>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</si>
  <si>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</si>
  <si>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</si>
  <si>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</si>
  <si>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</si>
  <si>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</si>
  <si>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</si>
  <si>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</si>
  <si>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</si>
  <si>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</si>
  <si>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</si>
  <si>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</si>
  <si>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</si>
  <si>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</si>
  <si>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</si>
  <si>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</si>
  <si>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</si>
  <si>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</si>
  <si>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</si>
  <si>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</si>
  <si>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</si>
  <si>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</si>
  <si>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</si>
  <si>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</si>
  <si>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</si>
  <si>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</si>
  <si>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</si>
  <si>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</si>
  <si>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</si>
  <si>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</si>
  <si>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</si>
  <si>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</si>
  <si>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</si>
  <si>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</si>
  <si>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</si>
  <si>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</si>
  <si>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</si>
  <si>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</si>
  <si>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</si>
  <si>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</si>
  <si>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</si>
  <si>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</si>
  <si>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</si>
  <si>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</si>
  <si>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</si>
  <si>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</si>
  <si>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</si>
  <si>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</si>
  <si>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</si>
  <si>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</si>
  <si>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</si>
  <si>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</si>
  <si>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</si>
  <si>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</si>
  <si>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</si>
  <si>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</si>
  <si>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</si>
  <si>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</si>
  <si>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</si>
  <si>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</si>
  <si>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</si>
  <si>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</si>
  <si>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</si>
  <si>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</si>
  <si>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</si>
  <si>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</si>
  <si>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</si>
  <si>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</si>
  <si>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</si>
  <si>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</si>
  <si>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</si>
  <si>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</si>
  <si>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</si>
  <si>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</si>
  <si>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</si>
  <si>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</si>
  <si>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</si>
  <si>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</si>
  <si>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</si>
  <si>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</si>
  <si>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</si>
  <si>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</si>
  <si>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</si>
  <si>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</si>
  <si>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</si>
  <si>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</si>
  <si>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</si>
  <si>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</si>
  <si>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</si>
  <si>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</si>
  <si>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</si>
  <si>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</si>
  <si>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</si>
  <si>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</si>
  <si>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</si>
  <si>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</si>
  <si>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</si>
  <si>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</si>
  <si>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</si>
  <si>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</si>
  <si>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</si>
  <si>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</si>
  <si>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</si>
  <si>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</si>
  <si>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</si>
  <si>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</si>
  <si>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</si>
  <si>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</si>
  <si>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</si>
  <si>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</si>
  <si>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</si>
  <si>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</si>
  <si>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</si>
  <si>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</si>
  <si>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</si>
  <si>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</si>
  <si>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</si>
  <si>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</si>
  <si>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</si>
  <si>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</si>
  <si>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</si>
  <si>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</si>
  <si>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</si>
  <si>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</si>
  <si>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</si>
  <si>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</si>
  <si>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</si>
  <si>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</si>
  <si>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</si>
  <si>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</si>
  <si>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</si>
  <si>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</si>
  <si>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</si>
  <si>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</si>
  <si>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</si>
  <si>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</si>
  <si>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</si>
  <si>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</si>
  <si>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</si>
  <si>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</si>
  <si>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</si>
  <si>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</si>
  <si>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</si>
  <si>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</si>
  <si>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</si>
  <si>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</si>
  <si>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</si>
  <si>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</si>
  <si>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</si>
  <si>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</si>
  <si>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</si>
  <si>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</si>
  <si>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</si>
  <si>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</si>
  <si>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</si>
  <si>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</si>
  <si>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</si>
  <si>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</si>
  <si>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</si>
  <si>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</si>
  <si>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</si>
  <si>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</si>
  <si>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</si>
  <si>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</si>
  <si>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</si>
  <si>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</si>
  <si>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</si>
  <si>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</si>
  <si>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</si>
  <si>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</si>
  <si>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</si>
  <si>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</si>
  <si>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</si>
  <si>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</si>
  <si>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</si>
  <si>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</si>
  <si>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</si>
  <si>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</si>
  <si>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</si>
  <si>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</si>
  <si>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</si>
  <si>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</si>
  <si>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</si>
  <si>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</si>
  <si>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</si>
  <si>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</si>
  <si>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</si>
  <si>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</si>
  <si>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</si>
  <si>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</si>
  <si>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</si>
  <si>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</si>
  <si>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</si>
  <si>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</si>
  <si>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</si>
  <si>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</si>
  <si>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</si>
  <si>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</si>
  <si>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</si>
  <si>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</si>
  <si>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</si>
  <si>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</si>
  <si>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</si>
  <si>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</si>
  <si>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</si>
  <si>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</si>
  <si>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</si>
  <si>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</si>
  <si>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</si>
  <si>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</si>
  <si>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</si>
  <si>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</si>
  <si>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</si>
  <si>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</si>
  <si>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</si>
  <si>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</si>
  <si>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</si>
  <si>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</si>
  <si>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</si>
  <si>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</si>
  <si>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</si>
  <si>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</si>
  <si>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</si>
  <si>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</si>
  <si>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</si>
  <si>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</si>
  <si>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</si>
  <si>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</si>
  <si>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</si>
  <si>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</si>
  <si>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</si>
  <si>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</si>
  <si>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</si>
  <si>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</si>
  <si>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</si>
  <si>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</si>
  <si>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</si>
  <si>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</si>
  <si>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</si>
  <si>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</si>
  <si>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</si>
  <si>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</si>
  <si>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</si>
  <si>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</si>
  <si>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</si>
  <si>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</si>
  <si>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</si>
  <si>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</si>
  <si>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</si>
  <si>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</si>
  <si>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</si>
  <si>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</si>
  <si>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</si>
  <si>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</si>
  <si>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</si>
  <si>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</si>
  <si>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</si>
  <si>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</si>
  <si>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</si>
  <si>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</si>
  <si>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</si>
  <si>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</si>
  <si>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</si>
  <si>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</si>
  <si>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</si>
  <si>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</si>
  <si>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</si>
  <si>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</si>
  <si>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</si>
  <si>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</si>
  <si>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</si>
  <si>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</si>
  <si>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</si>
  <si>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</si>
  <si>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</si>
  <si>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</si>
  <si>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</si>
  <si>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</si>
  <si>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</si>
  <si>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</si>
  <si>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</si>
  <si>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</si>
  <si>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</si>
  <si>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</si>
  <si>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</si>
  <si>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</si>
  <si>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</si>
  <si>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</si>
  <si>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</si>
  <si>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</si>
  <si>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</si>
  <si>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</si>
  <si>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</si>
  <si>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</si>
  <si>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</si>
  <si>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</si>
  <si>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</si>
  <si>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</si>
  <si>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</si>
  <si>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</si>
  <si>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</si>
  <si>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</si>
  <si>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</si>
  <si>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</si>
  <si>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</si>
  <si>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</si>
  <si>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</si>
  <si>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</si>
  <si>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</si>
  <si>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</si>
  <si>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</si>
  <si>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</si>
  <si>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</si>
  <si>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</si>
  <si>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</si>
  <si>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</si>
  <si>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</si>
  <si>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</si>
  <si>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</si>
  <si>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</si>
  <si>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</si>
  <si>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</si>
  <si>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</si>
  <si>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</si>
  <si>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</si>
  <si>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</si>
  <si>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</si>
  <si>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</si>
  <si>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</si>
  <si>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</si>
  <si>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</si>
  <si>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</si>
  <si>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</si>
  <si>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</si>
  <si>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</si>
  <si>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</si>
  <si>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</si>
  <si>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</si>
  <si>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</si>
  <si>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</si>
  <si>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</si>
  <si>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</si>
  <si>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</si>
  <si>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</si>
  <si>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</si>
  <si>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</si>
  <si>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</si>
  <si>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</si>
  <si>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</si>
  <si>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</si>
  <si>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</si>
  <si>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</si>
  <si>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</si>
  <si>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</si>
  <si>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</si>
  <si>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</si>
  <si>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</si>
  <si>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</si>
  <si>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</si>
  <si>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</si>
  <si>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</si>
  <si>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</si>
  <si>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</si>
  <si>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</si>
  <si>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</si>
  <si>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</si>
  <si>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</si>
  <si>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</si>
  <si>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</si>
  <si>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</si>
  <si>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</si>
  <si>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</si>
  <si>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</si>
  <si>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</si>
  <si>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</si>
  <si>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</si>
  <si>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</si>
  <si>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</si>
  <si>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</si>
  <si>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</si>
  <si>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</si>
  <si>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</si>
  <si>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</si>
  <si>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</si>
  <si>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</si>
  <si>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</si>
  <si>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</si>
  <si>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</si>
  <si>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</si>
  <si>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</si>
  <si>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</si>
  <si>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</si>
  <si>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</si>
  <si>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</si>
  <si>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</si>
  <si>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</si>
  <si>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</si>
  <si>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</si>
  <si>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</si>
  <si>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</si>
  <si>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</si>
  <si>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</si>
  <si>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</si>
  <si>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</si>
  <si>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</si>
  <si>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</si>
  <si>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</si>
  <si>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</si>
  <si>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</si>
  <si>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</si>
  <si>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</si>
  <si>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</si>
  <si>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</si>
  <si>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</si>
  <si>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</si>
  <si>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</si>
  <si>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</si>
  <si>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</si>
  <si>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</si>
  <si>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</si>
  <si>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</si>
  <si>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</si>
  <si>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</si>
  <si>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</si>
  <si>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</si>
  <si>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</si>
  <si>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</si>
  <si>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</si>
  <si>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</si>
  <si>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</si>
  <si>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</si>
  <si>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</si>
  <si>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</si>
  <si>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</si>
  <si>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</si>
  <si>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</si>
  <si>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</si>
  <si>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</si>
  <si>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</si>
  <si>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</si>
  <si>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</si>
  <si>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</si>
  <si>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</si>
  <si>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</si>
  <si>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</si>
  <si>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</si>
  <si>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</si>
  <si>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</si>
  <si>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</si>
  <si>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</si>
  <si>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</si>
  <si>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</si>
  <si>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</si>
  <si>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</si>
  <si>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</si>
  <si>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</si>
  <si>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</si>
  <si>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</si>
  <si>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</si>
  <si>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</si>
  <si>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</si>
  <si>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</si>
  <si>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</si>
  <si>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</si>
  <si>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</si>
  <si>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</si>
  <si>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</si>
  <si>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</si>
  <si>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</si>
  <si>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</si>
  <si>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</si>
  <si>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</si>
  <si>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</si>
  <si>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</si>
  <si>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</si>
  <si>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</si>
  <si>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</si>
  <si>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</si>
  <si>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</si>
  <si>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</si>
  <si>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</si>
  <si>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</si>
  <si>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</si>
  <si>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</si>
  <si>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</si>
  <si>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</si>
  <si>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</si>
  <si>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</si>
  <si>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</si>
  <si>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</si>
  <si>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</si>
  <si>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</si>
  <si>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</si>
  <si>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</si>
  <si>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</si>
  <si>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</si>
  <si>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</si>
  <si>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</si>
  <si>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</si>
  <si>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</si>
  <si>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</si>
  <si>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</si>
  <si>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</si>
  <si>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</si>
  <si>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</si>
  <si>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</si>
  <si>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</si>
  <si>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</si>
  <si>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</si>
  <si>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</si>
  <si>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</si>
  <si>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</si>
  <si>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</si>
  <si>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</si>
  <si>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</si>
  <si>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</si>
  <si>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</si>
  <si>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</si>
  <si>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</si>
  <si>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</si>
  <si>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</si>
  <si>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</si>
  <si>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</si>
  <si>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</si>
  <si>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</si>
  <si>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</si>
  <si>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</si>
  <si>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</si>
  <si>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</si>
  <si>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</si>
  <si>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</si>
  <si>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</si>
  <si>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</si>
  <si>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</si>
  <si>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</si>
  <si>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</si>
  <si>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</si>
  <si>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</si>
  <si>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</si>
  <si>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</si>
  <si>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</si>
  <si>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</si>
  <si>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</si>
  <si>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</si>
  <si>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</si>
  <si>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</si>
  <si>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</si>
  <si>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</si>
  <si>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</si>
  <si>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</si>
  <si>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</si>
  <si>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</si>
  <si>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</si>
  <si>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</si>
  <si>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</si>
  <si>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</si>
  <si>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</si>
  <si>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</si>
  <si>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</si>
  <si>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</si>
  <si>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</si>
  <si>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</si>
  <si>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</si>
  <si>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</si>
  <si>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</si>
  <si>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</si>
  <si>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</si>
  <si>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</si>
  <si>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</si>
  <si>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</si>
  <si>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</si>
  <si>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</si>
  <si>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</si>
  <si>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</si>
  <si>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</si>
  <si>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</si>
  <si>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</si>
  <si>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</si>
  <si>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</si>
  <si>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</si>
  <si>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</si>
  <si>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</si>
  <si>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</si>
  <si>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</si>
  <si>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</si>
  <si>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</si>
  <si>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</si>
  <si>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</si>
  <si>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</si>
  <si>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</si>
  <si>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</si>
  <si>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</si>
  <si>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</si>
  <si>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</si>
  <si>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</si>
  <si>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</si>
  <si>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</si>
  <si>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</si>
  <si>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</si>
  <si>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</si>
  <si>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</si>
  <si>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</si>
  <si>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</si>
  <si>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</si>
  <si>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</si>
  <si>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</si>
  <si>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</si>
  <si>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</si>
  <si>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</si>
  <si>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</si>
  <si>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</si>
  <si>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</si>
  <si>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</si>
  <si>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</si>
  <si>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</si>
  <si>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</si>
  <si>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</si>
  <si>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</si>
  <si>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</si>
  <si>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</si>
  <si>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</si>
  <si>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</si>
  <si>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</si>
  <si>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</si>
  <si>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</si>
  <si>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</si>
  <si>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</si>
  <si>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</si>
  <si>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</si>
  <si>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</si>
  <si>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</si>
  <si>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</si>
  <si>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</si>
  <si>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</si>
  <si>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</si>
  <si>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</si>
  <si>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</si>
  <si>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</si>
  <si>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</si>
  <si>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</si>
  <si>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</si>
  <si>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</si>
  <si>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</si>
  <si>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</si>
  <si>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</si>
  <si>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</si>
  <si>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</si>
  <si>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</si>
  <si>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</si>
  <si>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</si>
  <si>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</si>
  <si>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</si>
  <si>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</si>
  <si>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</si>
  <si>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</si>
  <si>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</si>
  <si>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</si>
  <si>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</si>
  <si>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</si>
  <si>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</si>
  <si>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</si>
  <si>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</si>
  <si>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</si>
  <si>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</si>
  <si>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</si>
  <si>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</si>
  <si>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</si>
  <si>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</si>
  <si>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</si>
  <si>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</si>
  <si>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</si>
  <si>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</si>
  <si>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</si>
  <si>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</si>
  <si>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</si>
  <si>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</si>
  <si>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</si>
  <si>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</si>
  <si>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</si>
  <si>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</si>
  <si>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</si>
  <si>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</si>
  <si>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</si>
  <si>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</si>
  <si>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</si>
  <si>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</si>
  <si>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</si>
  <si>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</si>
  <si>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</si>
  <si>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</si>
  <si>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</si>
  <si>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</si>
  <si>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</si>
  <si>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</si>
  <si>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</si>
  <si>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</si>
  <si>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</si>
  <si>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</si>
  <si>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</si>
  <si>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</si>
  <si>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</si>
  <si>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</si>
  <si>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</si>
  <si>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</si>
  <si>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</si>
  <si>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</si>
  <si>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</si>
  <si>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</si>
  <si>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</si>
  <si>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</si>
  <si>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</si>
  <si>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</si>
  <si>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</si>
  <si>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</si>
  <si>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</si>
  <si>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</si>
  <si>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</si>
  <si>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</si>
  <si>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</si>
  <si>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</si>
  <si>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</si>
  <si>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</si>
  <si>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</si>
  <si>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</si>
  <si>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</si>
  <si>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</si>
  <si>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</si>
  <si>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</si>
  <si>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</si>
  <si>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</si>
  <si>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</si>
  <si>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</si>
  <si>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</si>
  <si>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</si>
  <si>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</si>
  <si>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</si>
  <si>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</si>
  <si>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</si>
  <si>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</si>
  <si>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</si>
  <si>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</si>
  <si>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</si>
  <si>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</si>
  <si>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</si>
  <si>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</si>
  <si>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</si>
  <si>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</si>
  <si>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</si>
  <si>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</si>
  <si>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</si>
  <si>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</si>
  <si>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</si>
  <si>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</si>
  <si>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</si>
  <si>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</si>
  <si>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</si>
  <si>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</si>
  <si>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</si>
  <si>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</si>
  <si>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</si>
  <si>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</si>
  <si>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</si>
  <si>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</si>
  <si>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</si>
  <si>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</si>
  <si>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</si>
  <si>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</si>
  <si>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</si>
  <si>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</si>
  <si>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</si>
  <si>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</si>
  <si>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</si>
  <si>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</si>
  <si>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</si>
  <si>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</si>
  <si>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</si>
  <si>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</si>
  <si>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</si>
  <si>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</si>
  <si>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</si>
  <si>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</si>
  <si>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</si>
  <si>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</si>
  <si>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</si>
  <si>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</si>
  <si>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</si>
  <si>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</si>
  <si>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</si>
  <si>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</si>
  <si>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</si>
  <si>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</si>
  <si>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</si>
  <si>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</si>
  <si>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</si>
  <si>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</si>
  <si>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</si>
  <si>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</si>
  <si>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</si>
  <si>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</si>
  <si>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</si>
  <si>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</si>
  <si>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</si>
  <si>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</si>
  <si>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</si>
  <si>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</si>
  <si>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</si>
  <si>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</si>
  <si>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</si>
  <si>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</si>
  <si>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</si>
  <si>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</si>
  <si>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</si>
  <si>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</si>
  <si>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</si>
  <si>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</si>
  <si>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</si>
  <si>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</si>
  <si>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</si>
  <si>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</si>
  <si>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</si>
  <si>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</si>
  <si>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</si>
  <si>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</si>
  <si>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</si>
  <si>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</si>
  <si>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</si>
  <si>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</si>
  <si>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</si>
  <si>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</si>
  <si>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</si>
  <si>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</si>
  <si>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</si>
  <si>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</si>
  <si>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</si>
  <si>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</si>
  <si>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</si>
  <si>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</si>
  <si>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</si>
  <si>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</si>
  <si>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</si>
  <si>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</si>
  <si>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</si>
  <si>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</si>
  <si>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</si>
  <si>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</si>
  <si>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</si>
  <si>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</si>
  <si>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</si>
  <si>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</si>
  <si>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</si>
  <si>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</si>
  <si>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</si>
  <si>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</si>
  <si>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</si>
  <si>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</si>
  <si>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</si>
  <si>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</si>
  <si>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</si>
  <si>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</si>
  <si>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</si>
  <si>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</si>
  <si>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</si>
  <si>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</si>
  <si>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</si>
  <si>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</si>
  <si>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</si>
  <si>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</si>
  <si>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</si>
  <si>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</si>
  <si>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</si>
  <si>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</si>
  <si>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</si>
  <si>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</si>
  <si>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</si>
  <si>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</si>
  <si>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</si>
  <si>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</si>
  <si>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</si>
  <si>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</si>
  <si>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</si>
  <si>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</si>
  <si>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</si>
  <si>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</si>
  <si>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</si>
  <si>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</si>
  <si>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</si>
  <si>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</si>
  <si>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</si>
  <si>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</si>
  <si>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</si>
  <si>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</si>
  <si>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</si>
  <si>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</si>
  <si>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</si>
  <si>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</si>
  <si>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</si>
  <si>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</si>
  <si>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</si>
  <si>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</si>
  <si>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</si>
  <si>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</si>
  <si>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</si>
  <si>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</si>
  <si>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</si>
  <si>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</si>
  <si>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</si>
  <si>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</si>
  <si>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</si>
  <si>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</si>
  <si>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</si>
  <si>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</si>
  <si>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</si>
  <si>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</si>
  <si>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</si>
  <si>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</si>
  <si>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</si>
  <si>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</si>
  <si>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</si>
  <si>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</si>
  <si>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</si>
  <si>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</si>
  <si>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</si>
  <si>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</si>
  <si>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</si>
  <si>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</si>
  <si>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</si>
  <si>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</si>
  <si>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</si>
  <si>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</si>
  <si>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</si>
  <si>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</si>
  <si>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</si>
  <si>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</si>
  <si>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</si>
  <si>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</si>
  <si>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</si>
  <si>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</si>
  <si>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</si>
  <si>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</si>
  <si>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</si>
  <si>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</si>
  <si>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</si>
  <si>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</si>
  <si>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</si>
  <si>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</si>
  <si>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</si>
  <si>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</si>
  <si>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</si>
  <si>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</si>
  <si>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</si>
  <si>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</si>
  <si>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</si>
  <si>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</si>
  <si>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</si>
  <si>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</si>
  <si>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</si>
  <si>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</si>
  <si>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</si>
  <si>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</si>
  <si>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</si>
  <si>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</si>
  <si>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</si>
  <si>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</si>
  <si>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</si>
  <si>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</si>
  <si>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</si>
  <si>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</si>
  <si>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</si>
  <si>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</si>
  <si>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</si>
  <si>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</si>
  <si>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</si>
  <si>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</si>
  <si>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</si>
  <si>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</si>
  <si>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</si>
  <si>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</si>
  <si>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</si>
  <si>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</si>
  <si>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</si>
  <si>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</si>
  <si>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</si>
  <si>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</si>
  <si>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</si>
  <si>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</si>
  <si>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</si>
  <si>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</si>
  <si>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</si>
  <si>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</si>
  <si>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</si>
  <si>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</si>
  <si>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</si>
  <si>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</si>
  <si>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</si>
  <si>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</si>
  <si>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</si>
  <si>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</si>
  <si>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</si>
  <si>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</si>
  <si>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</si>
  <si>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</si>
  <si>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</si>
  <si>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</si>
  <si>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</si>
  <si>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</si>
  <si>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</si>
  <si>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</si>
  <si>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</si>
  <si>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</si>
  <si>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</si>
  <si>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</si>
  <si>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</si>
  <si>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</si>
  <si>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</si>
  <si>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</si>
  <si>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</si>
  <si>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</si>
  <si>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</si>
  <si>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</si>
  <si>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</si>
  <si>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</si>
  <si>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</si>
  <si>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</si>
  <si>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</si>
  <si>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</si>
  <si>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</si>
  <si>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</si>
  <si>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</si>
  <si>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</si>
  <si>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</si>
  <si>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</si>
  <si>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</si>
  <si>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</si>
  <si>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</si>
  <si>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</si>
  <si>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</si>
  <si>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</si>
  <si>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</si>
  <si>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</si>
  <si>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</si>
  <si>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</si>
  <si>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</si>
  <si>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</si>
  <si>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</si>
  <si>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</si>
  <si>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</si>
  <si>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</si>
  <si>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</si>
  <si>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</si>
  <si>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</si>
  <si>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</si>
  <si>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</si>
  <si>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</si>
  <si>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</si>
  <si>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</si>
  <si>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</si>
  <si>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</si>
  <si>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</si>
  <si>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</si>
  <si>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</si>
  <si>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</si>
  <si>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</si>
  <si>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</si>
  <si>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</si>
  <si>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</si>
  <si>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</si>
  <si>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</si>
  <si>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</si>
  <si>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</si>
  <si>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</si>
  <si>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</si>
  <si>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</si>
  <si>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</si>
  <si>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</si>
  <si>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</si>
  <si>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</si>
  <si>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</si>
  <si>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</si>
  <si>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</si>
  <si>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</si>
  <si>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</si>
  <si>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</si>
  <si>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</si>
  <si>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</si>
  <si>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</si>
  <si>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</si>
  <si>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</si>
  <si>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</si>
  <si>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</si>
  <si>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</si>
  <si>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</si>
  <si>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</si>
  <si>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</si>
  <si>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</si>
  <si>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</si>
  <si>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</si>
  <si>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</si>
  <si>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</si>
  <si>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</si>
  <si>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</si>
  <si>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</si>
  <si>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</si>
  <si>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</si>
  <si>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</si>
  <si>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</si>
  <si>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</si>
  <si>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</si>
  <si>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</si>
  <si>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</si>
  <si>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</si>
  <si>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</si>
  <si>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</si>
  <si>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</si>
  <si>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</si>
  <si>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</si>
  <si>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</si>
  <si>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</si>
  <si>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</si>
  <si>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</si>
  <si>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</si>
  <si>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</si>
  <si>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</si>
  <si>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</si>
  <si>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</si>
  <si>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</si>
  <si>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</si>
  <si>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</si>
  <si>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</si>
  <si>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</si>
  <si>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</si>
  <si>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</si>
  <si>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</si>
  <si>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</si>
  <si>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</si>
  <si>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</si>
  <si>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</si>
  <si>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</si>
  <si>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</si>
  <si>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</si>
  <si>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</si>
  <si>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</si>
  <si>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</si>
  <si>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</si>
  <si>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</si>
  <si>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</si>
  <si>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</si>
  <si>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</si>
  <si>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</si>
  <si>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</si>
  <si>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</si>
  <si>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</si>
  <si>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</si>
  <si>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</si>
  <si>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</si>
  <si>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</si>
  <si>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</si>
  <si>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</si>
  <si>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</si>
  <si>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</si>
  <si>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</si>
  <si>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</si>
  <si>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</si>
  <si>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</si>
  <si>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</si>
  <si>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</si>
  <si>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</si>
  <si>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</si>
  <si>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</si>
  <si>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</si>
  <si>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</si>
  <si>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</si>
  <si>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</si>
  <si>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</si>
  <si>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</si>
  <si>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</si>
  <si>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</si>
  <si>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</si>
  <si>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</si>
  <si>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</si>
  <si>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</si>
  <si>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</si>
  <si>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</si>
  <si>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</si>
  <si>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</si>
  <si>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</si>
  <si>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</si>
  <si>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</si>
  <si>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</si>
  <si>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</si>
  <si>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</si>
  <si>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</si>
  <si>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</si>
  <si>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</si>
  <si>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</si>
  <si>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</si>
  <si>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</si>
  <si>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</si>
  <si>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</si>
  <si>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</si>
  <si>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</si>
  <si>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</si>
  <si>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</si>
  <si>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</si>
  <si>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</si>
  <si>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</si>
  <si>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</si>
  <si>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</si>
  <si>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</si>
  <si>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</si>
  <si>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</si>
  <si>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</si>
  <si>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</si>
  <si>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</si>
  <si>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</si>
  <si>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</si>
  <si>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</si>
  <si>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</si>
  <si>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</si>
  <si>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</si>
  <si>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</si>
  <si>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</si>
  <si>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</si>
  <si>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</si>
  <si>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</si>
  <si>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</si>
  <si>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</si>
  <si>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</si>
  <si>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</si>
  <si>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</si>
  <si>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</si>
  <si>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</si>
  <si>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</si>
  <si>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</si>
  <si>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</si>
  <si>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</si>
  <si>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</si>
  <si>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</si>
  <si>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</si>
  <si>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</si>
  <si>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</si>
  <si>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</si>
  <si>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</si>
  <si>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</si>
  <si>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</si>
  <si>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</si>
  <si>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</si>
  <si>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</si>
  <si>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</si>
  <si>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</si>
  <si>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</si>
  <si>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</si>
  <si>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</si>
  <si>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</si>
  <si>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</si>
  <si>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</si>
  <si>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</si>
  <si>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</si>
  <si>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</si>
  <si>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</si>
  <si>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</si>
  <si>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</si>
  <si>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</si>
  <si>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</si>
  <si>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</si>
  <si>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</si>
  <si>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</si>
  <si>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</si>
  <si>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</si>
  <si>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</si>
  <si>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</si>
  <si>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</si>
  <si>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</si>
  <si>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</si>
  <si>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</si>
  <si>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</si>
  <si>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</si>
  <si>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</si>
  <si>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</si>
  <si>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</si>
  <si>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</si>
  <si>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</si>
  <si>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</si>
  <si>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</si>
  <si>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</si>
  <si>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</si>
  <si>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</si>
  <si>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</si>
  <si>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</si>
  <si>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</si>
  <si>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</si>
  <si>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</si>
  <si>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</si>
  <si>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</si>
  <si>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</si>
  <si>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</si>
  <si>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</si>
  <si>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</si>
  <si>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</si>
  <si>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</si>
  <si>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</si>
  <si>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</si>
  <si>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</si>
  <si>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</si>
  <si>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</si>
  <si>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</si>
  <si>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</si>
  <si>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</si>
  <si>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</si>
  <si>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</si>
  <si>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</si>
  <si>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</si>
  <si>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</si>
  <si>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</si>
  <si>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</si>
  <si>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</si>
  <si>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</si>
  <si>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</si>
  <si>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</si>
  <si>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</si>
  <si>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</si>
  <si>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</si>
  <si>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</si>
  <si>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</si>
  <si>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</si>
  <si>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</si>
  <si>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</si>
  <si>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</si>
  <si>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</si>
  <si>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</si>
  <si>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</si>
  <si>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</si>
  <si>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</si>
  <si>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</si>
  <si>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</si>
  <si>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</si>
  <si>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</si>
  <si>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</si>
  <si>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</si>
  <si>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</si>
  <si>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</si>
  <si>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</si>
  <si>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</si>
  <si>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</si>
  <si>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</si>
  <si>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</si>
  <si>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</si>
  <si>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</si>
  <si>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</si>
  <si>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</si>
  <si>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</si>
  <si>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</si>
  <si>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</si>
  <si>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</si>
  <si>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</si>
  <si>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</si>
  <si>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</si>
  <si>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</si>
  <si>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</si>
  <si>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</si>
  <si>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</si>
  <si>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</si>
  <si>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</si>
  <si>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</si>
  <si>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</si>
  <si>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</si>
  <si>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</si>
  <si>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</si>
  <si>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</si>
  <si>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</si>
  <si>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</si>
  <si>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</si>
  <si>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</si>
  <si>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</si>
  <si>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</si>
  <si>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</si>
  <si>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</si>
  <si>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</si>
  <si>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</si>
  <si>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</si>
  <si>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</si>
  <si>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</si>
  <si>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</si>
  <si>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</si>
  <si>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</si>
  <si>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</si>
  <si>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</si>
  <si>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</si>
  <si>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</si>
  <si>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</si>
  <si>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</si>
  <si>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</si>
  <si>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</si>
  <si>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</si>
  <si>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</si>
  <si>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</si>
  <si>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</si>
  <si>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</si>
  <si>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</si>
  <si>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</si>
  <si>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</si>
  <si>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</si>
  <si>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</si>
  <si>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</si>
  <si>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</si>
  <si>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</si>
  <si>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</si>
  <si>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</si>
  <si>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</si>
  <si>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</si>
  <si>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</si>
  <si>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</si>
  <si>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</si>
  <si>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</si>
  <si>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</si>
  <si>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</si>
  <si>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</si>
  <si>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</si>
  <si>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</si>
  <si>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</si>
  <si>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</si>
  <si>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</si>
  <si>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</si>
  <si>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</si>
  <si>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</si>
  <si>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</si>
  <si>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</si>
  <si>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</si>
  <si>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</si>
  <si>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</si>
  <si>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</si>
  <si>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</si>
  <si>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</si>
  <si>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</si>
  <si>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</si>
  <si>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</si>
  <si>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</si>
  <si>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</si>
  <si>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</si>
  <si>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</si>
  <si>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</si>
  <si>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</si>
  <si>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</si>
  <si>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</si>
  <si>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</si>
  <si>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</si>
  <si>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</si>
  <si>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</si>
  <si>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</si>
  <si>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</si>
  <si>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</si>
  <si>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</si>
  <si>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</si>
  <si>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</si>
  <si>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</si>
  <si>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</si>
  <si>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</si>
  <si>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</si>
  <si>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</si>
  <si>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</si>
  <si>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</si>
  <si>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</si>
  <si>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</si>
  <si>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</si>
  <si>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</si>
  <si>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</si>
  <si>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</si>
  <si>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</si>
  <si>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</si>
  <si>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</si>
  <si>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</si>
  <si>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</si>
  <si>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</si>
  <si>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</si>
  <si>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</si>
  <si>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</si>
  <si>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</si>
  <si>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</si>
  <si>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</si>
  <si>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</si>
  <si>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</si>
  <si>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</si>
  <si>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</si>
  <si>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</si>
  <si>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</si>
  <si>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</si>
  <si>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</si>
  <si>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</si>
  <si>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</si>
  <si>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</si>
  <si>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</si>
  <si>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</si>
  <si>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</si>
  <si>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</si>
  <si>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</si>
  <si>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</si>
  <si>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</si>
  <si>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</si>
  <si>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</si>
  <si>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</si>
  <si>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</si>
  <si>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</si>
  <si>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</si>
  <si>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</si>
  <si>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</si>
  <si>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</si>
  <si>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</si>
  <si>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</si>
  <si>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</si>
  <si>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</si>
  <si>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</si>
  <si>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</si>
  <si>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</si>
  <si>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</si>
  <si>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</si>
  <si>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</si>
  <si>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</si>
  <si>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</si>
  <si>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</si>
  <si>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</si>
  <si>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</si>
  <si>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</si>
  <si>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</si>
  <si>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</si>
  <si>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</si>
  <si>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</si>
  <si>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</si>
  <si>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</si>
  <si>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</si>
  <si>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</si>
  <si>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</si>
  <si>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</si>
  <si>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</si>
  <si>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</si>
  <si>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</si>
  <si>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</si>
  <si>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</si>
  <si>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</si>
  <si>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</si>
  <si>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</si>
  <si>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</si>
  <si>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</si>
  <si>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</si>
  <si>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</si>
  <si>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</si>
  <si>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</si>
  <si>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</si>
  <si>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</si>
  <si>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</si>
  <si>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</si>
  <si>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</si>
  <si>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</si>
  <si>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</si>
  <si>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</si>
  <si>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</si>
  <si>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</si>
  <si>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</si>
  <si>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</si>
  <si>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</si>
  <si>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</si>
  <si>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</si>
  <si>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</si>
  <si>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</si>
  <si>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</si>
  <si>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</si>
  <si>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</si>
  <si>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</si>
  <si>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</si>
  <si>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</si>
  <si>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</si>
  <si>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</si>
  <si>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</si>
  <si>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</si>
  <si>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</si>
  <si>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</si>
  <si>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</si>
  <si>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</si>
  <si>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</si>
  <si>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</si>
  <si>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</si>
  <si>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</si>
  <si>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</si>
  <si>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</si>
  <si>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</si>
  <si>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</si>
  <si>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</si>
  <si>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</si>
  <si>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</si>
  <si>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</si>
  <si>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</si>
  <si>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</si>
  <si>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</si>
  <si>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</si>
  <si>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</si>
  <si>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</si>
  <si>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</si>
  <si>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</si>
  <si>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</si>
  <si>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</si>
  <si>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</si>
  <si>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</si>
  <si>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</si>
  <si>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</si>
  <si>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</si>
  <si>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</si>
  <si>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</si>
  <si>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</si>
  <si>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</si>
  <si>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</si>
  <si>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</si>
  <si>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</si>
  <si>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</si>
  <si>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</si>
  <si>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</si>
  <si>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</si>
  <si>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</si>
  <si>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</si>
  <si>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</si>
  <si>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</si>
  <si>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</si>
  <si>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</si>
  <si>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</si>
  <si>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</si>
  <si>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</si>
  <si>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</si>
  <si>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</si>
  <si>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</si>
  <si>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</si>
  <si>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</si>
  <si>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</si>
  <si>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</si>
  <si>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</si>
  <si>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</si>
  <si>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</si>
  <si>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</si>
  <si>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</si>
  <si>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</si>
  <si>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</si>
  <si>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</si>
  <si>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</si>
  <si>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</si>
  <si>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</si>
  <si>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</si>
  <si>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</si>
  <si>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</si>
  <si>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</si>
  <si>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</si>
  <si>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</si>
  <si>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</si>
  <si>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</si>
  <si>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</si>
  <si>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</si>
  <si>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</si>
  <si>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</si>
  <si>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</si>
  <si>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</si>
  <si>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</si>
  <si>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</si>
  <si>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</si>
  <si>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</si>
  <si>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</si>
  <si>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</si>
  <si>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</si>
  <si>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</si>
  <si>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</si>
  <si>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</si>
  <si>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</si>
  <si>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</si>
  <si>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</si>
  <si>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</si>
  <si>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</si>
  <si>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</si>
  <si>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</si>
  <si>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</si>
  <si>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</si>
  <si>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</si>
  <si>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</si>
  <si>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</si>
  <si>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</si>
  <si>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</si>
  <si>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</si>
  <si>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</si>
  <si>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</si>
  <si>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</si>
  <si>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</si>
  <si>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</si>
  <si>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</si>
  <si>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</si>
  <si>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</si>
  <si>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</si>
  <si>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</si>
  <si>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</si>
  <si>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</si>
  <si>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</si>
  <si>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</si>
  <si>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</si>
  <si>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</si>
  <si>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</si>
  <si>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</si>
  <si>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</si>
  <si>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</si>
  <si>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</si>
  <si>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</si>
  <si>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</si>
  <si>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</si>
  <si>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</si>
  <si>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</si>
  <si>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</si>
  <si>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</si>
  <si>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</si>
  <si>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</si>
  <si>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</si>
  <si>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</si>
  <si>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</si>
  <si>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</si>
  <si>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</si>
  <si>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</si>
  <si>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</si>
  <si>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</si>
  <si>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</si>
  <si>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</si>
  <si>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</si>
  <si>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</si>
  <si>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</si>
  <si>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</si>
  <si>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</si>
  <si>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</si>
  <si>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</si>
  <si>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</si>
  <si>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</si>
  <si>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</si>
  <si>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</si>
  <si>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</si>
  <si>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</si>
  <si>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</si>
  <si>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</si>
  <si>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</si>
  <si>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</si>
  <si>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</si>
  <si>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</si>
  <si>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</si>
  <si>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</si>
  <si>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</si>
  <si>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</si>
  <si>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</si>
  <si>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</si>
  <si>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</si>
  <si>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</si>
  <si>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</si>
  <si>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</si>
  <si>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</si>
  <si>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</si>
  <si>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</si>
  <si>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</si>
  <si>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</si>
  <si>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</si>
  <si>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</si>
  <si>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</si>
  <si>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</si>
  <si>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</si>
  <si>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</si>
  <si>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</si>
  <si>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</si>
  <si>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</si>
  <si>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</si>
  <si>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</si>
  <si>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</si>
  <si>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</si>
  <si>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</si>
  <si>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</si>
  <si>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</si>
  <si>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</si>
  <si>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</si>
  <si>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</si>
  <si>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</si>
  <si>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</si>
  <si>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</si>
  <si>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</si>
  <si>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</si>
  <si>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</si>
  <si>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</si>
  <si>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</si>
  <si>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</si>
  <si>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</si>
  <si>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</si>
  <si>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</si>
  <si>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</si>
  <si>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</si>
  <si>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</si>
  <si>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</si>
  <si>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</si>
  <si>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</si>
  <si>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</si>
  <si>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</si>
  <si>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</si>
  <si>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</si>
  <si>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</si>
  <si>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</si>
  <si>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</si>
  <si>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</si>
  <si>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</si>
  <si>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</si>
  <si>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</si>
  <si>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</si>
  <si>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</si>
  <si>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</si>
  <si>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</si>
  <si>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</si>
  <si>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</si>
  <si>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</si>
  <si>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</si>
  <si>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</si>
  <si>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</si>
  <si>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</si>
  <si>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</si>
  <si>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</si>
  <si>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</si>
  <si>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</si>
  <si>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</si>
  <si>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</si>
  <si>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</si>
  <si>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</si>
  <si>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</si>
  <si>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</si>
  <si>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</si>
  <si>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</si>
  <si>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</si>
  <si>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</si>
  <si>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</si>
  <si>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</si>
  <si>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</si>
  <si>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</si>
  <si>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</si>
  <si>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</si>
  <si>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</si>
  <si>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</si>
  <si>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</si>
  <si>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</si>
  <si>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</si>
  <si>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</si>
  <si>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</si>
  <si>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</si>
  <si>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</si>
  <si>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</si>
  <si>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</si>
  <si>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</si>
  <si>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</si>
  <si>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</si>
  <si>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</si>
  <si>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</si>
  <si>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</si>
  <si>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</si>
  <si>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</si>
  <si>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</si>
  <si>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</si>
  <si>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</si>
  <si>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</si>
  <si>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</si>
  <si>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</si>
  <si>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</si>
  <si>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</si>
  <si>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</si>
  <si>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</si>
  <si>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</si>
  <si>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</si>
  <si>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</si>
  <si>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</si>
  <si>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</si>
  <si>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</si>
  <si>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</si>
  <si>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</si>
  <si>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</si>
  <si>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</si>
  <si>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</si>
  <si>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</si>
  <si>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</si>
  <si>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</si>
  <si>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</si>
  <si>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</si>
  <si>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</si>
  <si>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</si>
  <si>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</si>
  <si>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</si>
  <si>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</si>
  <si>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</si>
  <si>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</si>
  <si>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</si>
  <si>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</si>
  <si>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</si>
  <si>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</si>
  <si>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</si>
  <si>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</si>
  <si>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</si>
  <si>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</si>
  <si>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</si>
  <si>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</si>
  <si>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</si>
  <si>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</si>
  <si>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</si>
  <si>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</si>
  <si>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</si>
  <si>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</si>
  <si>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</si>
  <si>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</si>
  <si>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</si>
  <si>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</si>
  <si>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</si>
  <si>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</si>
  <si>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</si>
  <si>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</si>
  <si>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</si>
  <si>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</si>
  <si>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</si>
  <si>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</si>
  <si>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</si>
  <si>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</si>
  <si>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</si>
  <si>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</si>
  <si>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</si>
  <si>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</si>
  <si>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</si>
  <si>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</si>
  <si>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</si>
  <si>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</si>
  <si>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</si>
  <si>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</si>
  <si>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</si>
  <si>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</si>
  <si>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</si>
  <si>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</si>
  <si>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</si>
  <si>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</si>
  <si>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</si>
  <si>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</si>
  <si>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</si>
  <si>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</si>
  <si>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</si>
  <si>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</si>
  <si>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</si>
  <si>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</si>
  <si>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</si>
  <si>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</si>
  <si>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</si>
  <si>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</si>
  <si>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</si>
  <si>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</si>
  <si>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</si>
  <si>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</si>
  <si>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</si>
  <si>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</si>
  <si>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</si>
  <si>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</si>
  <si>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</si>
  <si>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</si>
  <si>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</si>
  <si>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</si>
  <si>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</si>
  <si>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</si>
  <si>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</si>
  <si>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</si>
  <si>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</si>
  <si>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</si>
  <si>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</si>
  <si>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</si>
  <si>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</si>
  <si>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</si>
  <si>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</si>
  <si>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</si>
  <si>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</si>
  <si>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</si>
  <si>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</si>
  <si>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</si>
  <si>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</si>
  <si>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</si>
  <si>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</si>
  <si>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</si>
  <si>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</si>
  <si>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</si>
  <si>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</si>
  <si>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</si>
  <si>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</si>
  <si>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</si>
  <si>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</si>
  <si>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</si>
  <si>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</si>
  <si>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</si>
  <si>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</si>
  <si>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</si>
  <si>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</si>
  <si>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</si>
  <si>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</si>
  <si>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</si>
  <si>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</si>
  <si>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</si>
  <si>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</si>
  <si>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</si>
  <si>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</si>
  <si>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</si>
  <si>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</si>
  <si>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</si>
  <si>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</si>
  <si>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</si>
  <si>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</si>
  <si>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</si>
  <si>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</si>
  <si>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</si>
  <si>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</si>
  <si>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</si>
  <si>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</si>
  <si>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</si>
  <si>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</si>
  <si>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</si>
  <si>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</si>
  <si>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</si>
  <si>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</si>
  <si>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</si>
  <si>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</si>
  <si>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</si>
  <si>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</si>
  <si>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</si>
  <si>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</si>
  <si>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</si>
  <si>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</si>
  <si>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</si>
  <si>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</si>
  <si>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</si>
  <si>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</si>
  <si>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</si>
  <si>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</si>
  <si>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</si>
  <si>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</si>
  <si>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</si>
  <si>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</si>
  <si>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</si>
  <si>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</si>
  <si>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</si>
  <si>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</si>
  <si>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</si>
  <si>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</si>
  <si>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</si>
  <si>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</si>
  <si>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</si>
  <si>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</si>
  <si>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</si>
  <si>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</si>
  <si>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</si>
  <si>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</si>
  <si>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</si>
  <si>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</si>
  <si>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</si>
  <si>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</si>
  <si>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</si>
  <si>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</si>
  <si>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</si>
  <si>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</si>
  <si>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</si>
  <si>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</si>
  <si>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</si>
  <si>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</si>
  <si>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</si>
  <si>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</si>
  <si>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</si>
  <si>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</si>
  <si>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</si>
  <si>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</si>
  <si>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</si>
  <si>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</si>
  <si>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</si>
  <si>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</si>
  <si>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</si>
  <si>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</si>
  <si>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</si>
  <si>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</si>
  <si>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</si>
  <si>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</si>
  <si>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</si>
  <si>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</si>
  <si>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</si>
  <si>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</si>
  <si>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</si>
  <si>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</si>
  <si>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</si>
  <si>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</si>
  <si>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</si>
  <si>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</si>
  <si>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</si>
  <si>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</si>
  <si>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</si>
  <si>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</si>
  <si>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</si>
  <si>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</si>
  <si>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</si>
  <si>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</si>
  <si>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</si>
  <si>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</si>
  <si>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</si>
  <si>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</si>
  <si>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</si>
  <si>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</si>
  <si>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</si>
  <si>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</si>
  <si>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</si>
  <si>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</si>
  <si>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</si>
  <si>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</si>
  <si>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</si>
  <si>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</si>
  <si>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</si>
  <si>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</si>
  <si>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</si>
  <si>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</si>
  <si>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</si>
  <si>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</si>
  <si>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</si>
  <si>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</si>
  <si>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</si>
  <si>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</si>
  <si>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</si>
  <si>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</si>
  <si>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</si>
  <si>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</si>
  <si>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</si>
  <si>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</si>
  <si>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</si>
  <si>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</si>
  <si>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</si>
  <si>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</si>
  <si>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</si>
  <si>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</si>
  <si>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</si>
  <si>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</si>
  <si>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</si>
  <si>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</si>
  <si>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</si>
  <si>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</si>
  <si>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</si>
  <si>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</si>
  <si>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</si>
  <si>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</si>
  <si>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</si>
  <si>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</si>
  <si>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</si>
  <si>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</si>
  <si>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</si>
  <si>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</si>
  <si>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</si>
  <si>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</si>
  <si>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</si>
  <si>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</si>
  <si>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</si>
  <si>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</si>
  <si>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</si>
  <si>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</si>
  <si>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</si>
  <si>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</si>
  <si>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</si>
  <si>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</si>
  <si>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</si>
  <si>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</si>
  <si>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</si>
  <si>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</si>
  <si>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</si>
  <si>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</si>
  <si>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</si>
  <si>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</si>
  <si>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</si>
  <si>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</si>
  <si>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</si>
  <si>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</si>
  <si>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</si>
  <si>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</si>
  <si>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</si>
  <si>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</si>
  <si>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</si>
  <si>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</si>
  <si>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</si>
  <si>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</si>
  <si>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</si>
  <si>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</si>
  <si>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</si>
  <si>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</si>
  <si>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</si>
  <si>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</si>
  <si>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</si>
  <si>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</si>
  <si>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</si>
  <si>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</si>
  <si>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</si>
  <si>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</si>
  <si>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</si>
  <si>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</si>
  <si>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</si>
  <si>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</si>
  <si>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</si>
  <si>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</si>
  <si>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</si>
  <si>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</si>
  <si>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</si>
  <si>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</si>
  <si>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</si>
  <si>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</si>
  <si>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</si>
  <si>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</si>
  <si>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</si>
  <si>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</si>
  <si>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</si>
  <si>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</si>
  <si>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</si>
  <si>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</si>
  <si>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</si>
  <si>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</si>
  <si>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</si>
  <si>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</si>
  <si>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</si>
  <si>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</si>
  <si>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</si>
  <si>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</si>
  <si>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</si>
  <si>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</si>
  <si>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</si>
  <si>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</si>
  <si>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</si>
  <si>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</si>
  <si>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</si>
  <si>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</si>
  <si>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</si>
  <si>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</si>
  <si>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</si>
  <si>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</si>
  <si>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</si>
  <si>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</si>
  <si>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</si>
  <si>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</si>
  <si>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</si>
  <si>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</si>
  <si>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</si>
  <si>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</si>
  <si>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</si>
  <si>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</si>
  <si>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</si>
  <si>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</si>
  <si>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</si>
  <si>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</si>
  <si>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</si>
  <si>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</si>
  <si>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</si>
  <si>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</si>
  <si>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</si>
  <si>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</si>
  <si>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</si>
  <si>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</si>
  <si>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</si>
  <si>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</si>
  <si>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</si>
  <si>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</si>
  <si>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</si>
  <si>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</si>
  <si>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</si>
  <si>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</si>
  <si>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</si>
  <si>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</si>
  <si>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</si>
  <si>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</si>
  <si>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</si>
  <si>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</si>
  <si>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</si>
  <si>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</si>
  <si>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</si>
  <si>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</si>
  <si>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</si>
  <si>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</si>
  <si>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</si>
  <si>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</si>
  <si>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</si>
  <si>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</si>
  <si>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</si>
  <si>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</si>
  <si>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</si>
  <si>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</si>
  <si>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</si>
  <si>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</si>
  <si>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</si>
  <si>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</si>
  <si>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</si>
  <si>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</si>
  <si>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</si>
  <si>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</si>
  <si>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</si>
  <si>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</si>
  <si>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</si>
  <si>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</si>
  <si>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</si>
  <si>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</si>
  <si>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</si>
  <si>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</si>
  <si>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</si>
  <si>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</si>
  <si>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</si>
  <si>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</si>
  <si>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</si>
  <si>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</si>
  <si>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</si>
  <si>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</si>
  <si>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</si>
  <si>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</si>
  <si>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</si>
  <si>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</si>
  <si>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</si>
  <si>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</si>
  <si>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</si>
  <si>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</si>
  <si>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</si>
  <si>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</si>
  <si>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</si>
  <si>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</si>
  <si>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</si>
  <si>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</si>
  <si>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</si>
  <si>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</si>
  <si>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</si>
  <si>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</si>
  <si>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</si>
  <si>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</si>
  <si>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</si>
  <si>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</si>
  <si>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</si>
  <si>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</si>
  <si>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</si>
  <si>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</si>
  <si>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</si>
  <si>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</si>
  <si>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</si>
  <si>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</si>
  <si>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</si>
  <si>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</si>
  <si>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</si>
  <si>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</si>
  <si>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</si>
  <si>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</si>
  <si>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</si>
  <si>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</si>
  <si>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</si>
  <si>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</si>
  <si>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</si>
  <si>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</si>
  <si>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</si>
  <si>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</si>
  <si>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</si>
  <si>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</si>
  <si>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</si>
  <si>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</si>
  <si>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</si>
  <si>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</si>
  <si>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</si>
  <si>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</si>
  <si>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</si>
  <si>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</si>
  <si>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</si>
  <si>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</si>
  <si>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</si>
  <si>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</si>
  <si>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</si>
  <si>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</si>
  <si>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</si>
  <si>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</si>
  <si>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</si>
  <si>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</si>
  <si>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</si>
  <si>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</si>
  <si>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</si>
  <si>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</si>
  <si>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</si>
  <si>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</si>
  <si>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</si>
  <si>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</si>
  <si>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</si>
  <si>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</si>
  <si>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</si>
  <si>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</si>
  <si>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</si>
  <si>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</si>
  <si>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</si>
  <si>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</si>
  <si>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</si>
  <si>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</si>
  <si>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</si>
  <si>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</si>
  <si>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</si>
  <si>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</si>
  <si>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</si>
  <si>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</si>
  <si>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</si>
  <si>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</si>
  <si>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</si>
  <si>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</si>
  <si>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</si>
  <si>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</si>
  <si>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</si>
  <si>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</si>
  <si>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</si>
  <si>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</si>
  <si>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</si>
  <si>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</si>
  <si>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</si>
  <si>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</si>
  <si>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</si>
  <si>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</si>
  <si>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</si>
  <si>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</si>
  <si>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</si>
  <si>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</si>
  <si>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</si>
  <si>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</si>
  <si>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</si>
  <si>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</si>
  <si>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</si>
  <si>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</si>
  <si>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</si>
  <si>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</si>
  <si>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</si>
  <si>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</si>
  <si>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</si>
  <si>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</si>
  <si>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</si>
  <si>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</si>
  <si>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</si>
  <si>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</si>
  <si>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</si>
  <si>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</si>
  <si>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</si>
  <si>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</si>
  <si>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</si>
  <si>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</si>
  <si>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</si>
  <si>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</si>
  <si>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</si>
  <si>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</si>
  <si>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</si>
  <si>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</si>
  <si>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</si>
  <si>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</si>
  <si>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</si>
  <si>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</si>
  <si>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</si>
  <si>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</si>
  <si>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</si>
  <si>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</si>
  <si>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</si>
  <si>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</si>
  <si>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</si>
  <si>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</si>
  <si>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</si>
  <si>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</si>
  <si>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</si>
  <si>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</si>
  <si>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</si>
  <si>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</si>
  <si>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</si>
  <si>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</si>
  <si>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</si>
  <si>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</si>
  <si>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</si>
  <si>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</si>
  <si>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</si>
  <si>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</si>
  <si>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</si>
  <si>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</si>
  <si>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</si>
  <si>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</si>
  <si>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</si>
  <si>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</si>
  <si>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</si>
  <si>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</si>
  <si>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</si>
  <si>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</si>
  <si>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</si>
  <si>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</si>
  <si>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</si>
  <si>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</si>
  <si>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</si>
  <si>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</si>
  <si>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</si>
  <si>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</si>
  <si>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</si>
  <si>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</si>
  <si>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</si>
  <si>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</si>
  <si>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</si>
  <si>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</si>
  <si>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</si>
  <si>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</si>
  <si>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</si>
  <si>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</si>
  <si>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</si>
  <si>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</si>
  <si>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</si>
  <si>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</si>
  <si>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</si>
  <si>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</si>
  <si>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</si>
  <si>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</si>
  <si>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</si>
  <si>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</si>
  <si>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</si>
  <si>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</si>
  <si>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</si>
  <si>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</si>
  <si>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</si>
  <si>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</si>
  <si>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</si>
  <si>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</si>
  <si>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</si>
  <si>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</si>
  <si>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</si>
  <si>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</si>
  <si>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</si>
  <si>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</si>
  <si>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</si>
  <si>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</si>
  <si>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</si>
  <si>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</si>
  <si>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</si>
  <si>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</si>
  <si>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</si>
  <si>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</si>
  <si>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</si>
  <si>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</si>
  <si>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</si>
  <si>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</si>
  <si>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</si>
  <si>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</si>
  <si>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</si>
  <si>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</si>
  <si>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</si>
  <si>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</si>
  <si>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</si>
  <si>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</si>
  <si>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</si>
  <si>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</si>
  <si>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</si>
  <si>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</si>
  <si>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</si>
  <si>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</si>
  <si>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</si>
  <si>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</si>
  <si>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</si>
  <si>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</si>
  <si>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</si>
  <si>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</si>
  <si>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</si>
  <si>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</si>
  <si>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</si>
  <si>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</si>
  <si>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</si>
  <si>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</si>
  <si>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</si>
  <si>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</si>
  <si>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</si>
  <si>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</si>
  <si>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</si>
  <si>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</si>
  <si>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</si>
  <si>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</si>
  <si>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</si>
  <si>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</si>
  <si>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</si>
  <si>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</si>
  <si>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</si>
  <si>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</si>
  <si>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</si>
  <si>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</si>
  <si>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</si>
  <si>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</si>
  <si>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</si>
  <si>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</si>
  <si>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</si>
  <si>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</si>
  <si>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</si>
  <si>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</si>
  <si>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</si>
  <si>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</si>
  <si>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</si>
  <si>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</si>
  <si>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</si>
  <si>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</si>
  <si>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</si>
  <si>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</si>
  <si>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</si>
  <si>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</si>
  <si>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</si>
  <si>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</si>
  <si>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</si>
  <si>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</si>
  <si>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</si>
  <si>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</si>
  <si>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</si>
  <si>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</si>
  <si>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</si>
  <si>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</si>
  <si>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</si>
  <si>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</si>
  <si>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</si>
  <si>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</si>
  <si>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</si>
  <si>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</si>
  <si>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</si>
  <si>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</si>
  <si>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</si>
  <si>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</si>
  <si>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</si>
  <si>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</si>
  <si>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</si>
  <si>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</si>
  <si>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</si>
  <si>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</si>
  <si>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</si>
  <si>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</si>
  <si>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</si>
  <si>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</si>
  <si>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</si>
  <si>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</si>
  <si>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</si>
  <si>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</si>
  <si>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</si>
  <si>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</si>
  <si>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</si>
  <si>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</si>
  <si>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</si>
  <si>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</si>
  <si>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</si>
  <si>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</si>
  <si>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</si>
  <si>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</si>
  <si>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</si>
  <si>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</si>
  <si>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</si>
  <si>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</si>
  <si>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</si>
  <si>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</si>
  <si>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</si>
  <si>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</si>
  <si>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</si>
  <si>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</si>
  <si>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</si>
  <si>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</si>
  <si>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</si>
  <si>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</si>
  <si>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</si>
  <si>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</si>
  <si>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</si>
  <si>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</si>
  <si>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</si>
  <si>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</si>
  <si>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</si>
  <si>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</si>
  <si>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</si>
  <si>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</si>
  <si>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</si>
  <si>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</si>
  <si>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</si>
  <si>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</si>
  <si>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</si>
  <si>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</si>
  <si>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</si>
  <si>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</si>
  <si>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</si>
  <si>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</si>
  <si>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</si>
  <si>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</si>
  <si>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</si>
  <si>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</si>
  <si>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</si>
  <si>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</si>
  <si>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</si>
  <si>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</si>
  <si>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</si>
  <si>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</si>
  <si>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</si>
  <si>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</si>
  <si>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</si>
  <si>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</si>
  <si>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</si>
  <si>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</si>
  <si>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</si>
  <si>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</si>
  <si>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</si>
  <si>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</si>
  <si>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</si>
  <si>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</si>
  <si>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</si>
  <si>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</si>
  <si>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</si>
  <si>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</si>
  <si>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</si>
  <si>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</si>
  <si>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</si>
  <si>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</si>
  <si>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</si>
  <si>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</si>
  <si>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</si>
  <si>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</si>
  <si>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</si>
  <si>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</si>
  <si>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</si>
  <si>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</si>
  <si>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</si>
  <si>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</si>
  <si>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</si>
  <si>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</si>
  <si>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</si>
  <si>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</si>
  <si>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</si>
  <si>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</si>
  <si>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</si>
  <si>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</si>
  <si>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</si>
  <si>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</si>
  <si>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</si>
  <si>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</si>
  <si>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</si>
  <si>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</si>
  <si>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</si>
  <si>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</si>
  <si>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</si>
  <si>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</si>
  <si>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</si>
  <si>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</si>
  <si>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</si>
  <si>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</si>
  <si>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</si>
  <si>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</si>
  <si>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</si>
  <si>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</si>
  <si>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</si>
  <si>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</si>
  <si>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</si>
  <si>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</si>
  <si>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</si>
  <si>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</si>
  <si>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</si>
  <si>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</si>
  <si>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</si>
  <si>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</si>
  <si>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</si>
  <si>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</si>
  <si>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</si>
  <si>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</si>
  <si>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</si>
  <si>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</si>
  <si>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</si>
  <si>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</si>
  <si>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</si>
  <si>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</si>
  <si>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</si>
  <si>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</si>
  <si>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</si>
  <si>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</si>
  <si>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</si>
  <si>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</si>
  <si>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</si>
  <si>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</si>
  <si>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</si>
  <si>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</si>
  <si>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</si>
  <si>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</si>
  <si>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</si>
  <si>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</si>
  <si>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</si>
  <si>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</si>
  <si>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</si>
  <si>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</si>
  <si>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</si>
  <si>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</si>
  <si>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</si>
  <si>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</si>
  <si>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</si>
  <si>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</si>
  <si>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</si>
  <si>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</si>
  <si>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</si>
  <si>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</si>
  <si>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</si>
  <si>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</si>
  <si>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</si>
  <si>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</si>
  <si>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</si>
  <si>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</si>
  <si>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</si>
  <si>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</si>
  <si>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</si>
  <si>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</si>
  <si>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</si>
  <si>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</si>
  <si>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</si>
  <si>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</si>
  <si>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</si>
  <si>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</si>
  <si>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</si>
  <si>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</si>
  <si>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</si>
  <si>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</si>
  <si>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</si>
  <si>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</si>
  <si>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</si>
  <si>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</si>
  <si>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</si>
  <si>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</si>
  <si>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</si>
  <si>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</si>
  <si>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</si>
  <si>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</si>
  <si>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</si>
  <si>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</si>
  <si>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</si>
  <si>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</si>
  <si>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</si>
  <si>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</si>
  <si>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</si>
  <si>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</si>
  <si>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</si>
  <si>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</si>
  <si>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</si>
  <si>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</si>
  <si>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</si>
  <si>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</si>
  <si>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</si>
  <si>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</si>
  <si>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</si>
  <si>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</si>
  <si>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</si>
  <si>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</si>
  <si>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</si>
  <si>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</si>
  <si>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</si>
  <si>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</si>
  <si>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</si>
  <si>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</si>
  <si>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</si>
  <si>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</si>
  <si>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</si>
  <si>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</si>
  <si>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</si>
  <si>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</si>
  <si>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</si>
  <si>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</si>
  <si>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</si>
  <si>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</si>
  <si>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</si>
  <si>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</si>
  <si>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</si>
  <si>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</si>
  <si>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</si>
  <si>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</si>
  <si>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</si>
  <si>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</si>
  <si>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</si>
  <si>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</si>
  <si>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</si>
  <si>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</si>
  <si>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</si>
  <si>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</si>
  <si>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</si>
  <si>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</si>
  <si>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</si>
  <si>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</si>
  <si>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</si>
  <si>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</si>
  <si>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</si>
  <si>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</si>
  <si>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</si>
  <si>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</si>
  <si>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</si>
  <si>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</si>
  <si>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</si>
  <si>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</si>
  <si>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</si>
  <si>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</si>
  <si>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</si>
  <si>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</si>
  <si>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</si>
  <si>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</si>
  <si>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</si>
  <si>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</si>
  <si>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</si>
  <si>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</si>
  <si>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</si>
  <si>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</si>
  <si>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</si>
  <si>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</si>
  <si>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</si>
  <si>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</si>
  <si>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</si>
  <si>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</si>
  <si>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</si>
  <si>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</si>
  <si>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</si>
  <si>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</si>
  <si>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</si>
  <si>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</si>
  <si>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</si>
  <si>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</si>
  <si>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</si>
  <si>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</si>
  <si>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</si>
  <si>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</si>
  <si>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</si>
  <si>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</si>
  <si>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</si>
  <si>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</si>
  <si>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</si>
  <si>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</si>
  <si>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</si>
  <si>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</si>
  <si>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</si>
  <si>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</si>
  <si>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</si>
  <si>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</si>
  <si>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</si>
  <si>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</si>
  <si>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</si>
  <si>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</si>
  <si>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</si>
  <si>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</si>
  <si>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</si>
  <si>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</si>
  <si>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</si>
  <si>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</si>
  <si>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</si>
  <si>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</si>
  <si>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</si>
  <si>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</si>
  <si>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</si>
  <si>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</si>
  <si>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</si>
  <si>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</si>
  <si>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</si>
  <si>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</si>
  <si>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</si>
  <si>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</si>
  <si>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</si>
  <si>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</si>
  <si>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</si>
  <si>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</si>
  <si>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</si>
  <si>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</si>
  <si>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</si>
  <si>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</si>
  <si>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</si>
  <si>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</si>
  <si>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</si>
  <si>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</si>
  <si>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</si>
  <si>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</si>
  <si>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</si>
  <si>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</si>
  <si>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</si>
  <si>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</si>
  <si>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</si>
  <si>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</si>
  <si>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</si>
  <si>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</si>
  <si>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</si>
  <si>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</si>
  <si>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</si>
  <si>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</si>
  <si>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</si>
  <si>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</si>
  <si>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</si>
  <si>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</si>
  <si>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</si>
  <si>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</si>
  <si>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</si>
  <si>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</si>
  <si>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</si>
  <si>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</si>
  <si>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</si>
  <si>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</si>
  <si>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</si>
  <si>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</si>
  <si>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</si>
  <si>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</si>
  <si>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</si>
  <si>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</si>
  <si>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</si>
  <si>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</si>
  <si>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</si>
  <si>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</si>
  <si>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</si>
  <si>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</si>
  <si>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</si>
  <si>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</si>
  <si>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</si>
  <si>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</si>
  <si>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</si>
  <si>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</si>
  <si>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</si>
  <si>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</si>
  <si>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</si>
  <si>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</si>
  <si>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</si>
  <si>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</si>
  <si>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</si>
  <si>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</si>
  <si>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</si>
  <si>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</si>
  <si>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</si>
  <si>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</si>
  <si>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</si>
  <si>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</si>
  <si>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</si>
  <si>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</si>
  <si>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</si>
  <si>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</si>
  <si>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</si>
  <si>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</si>
  <si>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</si>
  <si>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</si>
  <si>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</si>
  <si>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</si>
  <si>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</si>
  <si>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</si>
  <si>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</si>
  <si>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</si>
  <si>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</si>
  <si>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</si>
  <si>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</si>
  <si>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</si>
  <si>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</si>
  <si>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</si>
  <si>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</si>
  <si>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</si>
  <si>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</si>
  <si>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</si>
  <si>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</si>
  <si>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</si>
  <si>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</si>
  <si>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</si>
  <si>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</si>
  <si>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</si>
  <si>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</si>
  <si>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</si>
  <si>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</si>
  <si>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</si>
  <si>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</si>
  <si>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</si>
  <si>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</si>
  <si>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</si>
  <si>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</si>
  <si>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</si>
  <si>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</si>
  <si>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</si>
  <si>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</si>
  <si>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</si>
  <si>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</si>
  <si>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</si>
  <si>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</si>
  <si>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</si>
  <si>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</si>
  <si>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</si>
  <si>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</si>
  <si>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</si>
  <si>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</si>
  <si>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</si>
  <si>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</si>
  <si>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</si>
  <si>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</si>
  <si>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</si>
  <si>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</si>
  <si>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</si>
  <si>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</si>
  <si>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</si>
  <si>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</si>
  <si>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</si>
  <si>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</si>
  <si>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</si>
  <si>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</si>
  <si>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</si>
  <si>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</si>
  <si>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</si>
  <si>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</si>
  <si>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</si>
  <si>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</si>
  <si>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</si>
  <si>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</si>
  <si>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</si>
  <si>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</si>
  <si>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</si>
  <si>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</si>
  <si>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</si>
  <si>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</si>
  <si>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</si>
  <si>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</si>
  <si>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</si>
  <si>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</si>
  <si>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</si>
  <si>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</si>
  <si>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</si>
  <si>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</si>
  <si>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</si>
  <si>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</si>
  <si>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</si>
  <si>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</si>
  <si>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</si>
  <si>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</si>
  <si>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</si>
  <si>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</si>
  <si>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</si>
  <si>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</si>
  <si>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</si>
  <si>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</si>
  <si>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</si>
  <si>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</si>
  <si>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</si>
  <si>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</si>
  <si>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</si>
  <si>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</si>
  <si>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</si>
  <si>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</si>
  <si>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</si>
  <si>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</si>
  <si>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</si>
  <si>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</si>
  <si>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</si>
  <si>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</si>
  <si>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</si>
  <si>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</si>
  <si>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</si>
  <si>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</si>
  <si>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</si>
  <si>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</si>
  <si>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</si>
  <si>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</si>
  <si>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</si>
  <si>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</si>
  <si>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</si>
  <si>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</si>
  <si>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</si>
  <si>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</si>
  <si>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</si>
  <si>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</si>
  <si>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</si>
  <si>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</si>
  <si>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</si>
  <si>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</si>
  <si>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</si>
  <si>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</si>
  <si>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</si>
  <si>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</si>
  <si>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</si>
  <si>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</si>
  <si>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</si>
  <si>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</si>
  <si>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</si>
  <si>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</si>
  <si>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</si>
  <si>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</si>
  <si>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</si>
  <si>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</si>
  <si>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</si>
  <si>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</si>
  <si>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</si>
  <si>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</si>
  <si>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</si>
  <si>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</si>
  <si>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</si>
  <si>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</si>
  <si>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</si>
  <si>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</si>
  <si>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</si>
  <si>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</si>
  <si>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</si>
  <si>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</si>
  <si>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</si>
  <si>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</si>
  <si>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</si>
  <si>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</si>
  <si>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</si>
  <si>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</si>
  <si>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</si>
  <si>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</si>
  <si>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</si>
  <si>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</si>
  <si>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</si>
  <si>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</si>
  <si>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</si>
  <si>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</si>
  <si>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</si>
  <si>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</si>
  <si>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</si>
  <si>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</si>
  <si>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</si>
  <si>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</si>
  <si>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</si>
  <si>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</si>
  <si>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</si>
  <si>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</si>
  <si>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</si>
  <si>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</si>
  <si>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</si>
  <si>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</si>
  <si>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</si>
  <si>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</si>
  <si>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</si>
  <si>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</si>
  <si>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</si>
  <si>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</si>
  <si>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</si>
  <si>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</si>
  <si>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</si>
  <si>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</si>
  <si>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</si>
  <si>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</si>
  <si>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</si>
  <si>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</si>
  <si>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</si>
  <si>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</si>
  <si>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</si>
  <si>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</si>
  <si>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</si>
  <si>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</si>
  <si>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</si>
  <si>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</si>
  <si>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</si>
  <si>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</si>
  <si>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</si>
  <si>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</si>
  <si>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</si>
  <si>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</si>
  <si>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</si>
  <si>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</si>
  <si>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</si>
  <si>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</si>
  <si>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</si>
  <si>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</si>
  <si>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</si>
  <si>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</si>
  <si>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</si>
  <si>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</si>
  <si>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</si>
  <si>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</si>
  <si>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</si>
  <si>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</si>
  <si>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</si>
  <si>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</si>
  <si>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</si>
  <si>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</si>
  <si>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</si>
  <si>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</si>
  <si>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</si>
  <si>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</si>
  <si>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</si>
  <si>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</si>
  <si>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</si>
  <si>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</si>
  <si>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</si>
  <si>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</si>
  <si>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</si>
  <si>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</si>
  <si>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</si>
  <si>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</si>
  <si>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</si>
  <si>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</si>
  <si>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</si>
  <si>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</si>
  <si>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</si>
  <si>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</si>
  <si>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</si>
  <si>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</si>
  <si>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</si>
  <si>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</si>
  <si>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</si>
  <si>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</si>
  <si>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</si>
  <si>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</si>
  <si>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</si>
  <si>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</si>
  <si>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</si>
  <si>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</si>
  <si>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</si>
  <si>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</si>
  <si>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</si>
  <si>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</si>
  <si>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</si>
  <si>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</si>
  <si>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</si>
  <si>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</si>
  <si>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</si>
  <si>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</si>
  <si>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</si>
  <si>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</si>
  <si>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</si>
  <si>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</si>
  <si>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</si>
  <si>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</si>
  <si>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</si>
  <si>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</si>
  <si>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</si>
  <si>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</si>
  <si>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</si>
  <si>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</si>
  <si>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</si>
  <si>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</si>
  <si>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</si>
  <si>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</si>
  <si>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</si>
  <si>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</si>
  <si>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</si>
  <si>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</si>
  <si>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</si>
  <si>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</si>
  <si>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</si>
  <si>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</si>
  <si>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</si>
  <si>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</si>
  <si>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</si>
  <si>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</si>
  <si>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</si>
  <si>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</si>
  <si>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</si>
  <si>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</si>
  <si>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</si>
  <si>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</si>
  <si>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</si>
  <si>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</si>
  <si>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</si>
  <si>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</si>
  <si>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</si>
  <si>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</si>
  <si>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</si>
  <si>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</si>
  <si>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</si>
  <si>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</si>
  <si>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</si>
  <si>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</si>
  <si>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</si>
  <si>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</si>
  <si>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</si>
  <si>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</si>
  <si>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</si>
  <si>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</si>
  <si>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</si>
  <si>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</si>
  <si>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</si>
  <si>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</si>
  <si>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</si>
  <si>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</si>
  <si>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</si>
  <si>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</si>
  <si>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</si>
  <si>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</si>
  <si>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</si>
  <si>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</si>
  <si>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</si>
  <si>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</si>
  <si>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</si>
  <si>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</si>
  <si>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</si>
  <si>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</si>
  <si>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</si>
  <si>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</si>
  <si>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</si>
  <si>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</si>
  <si>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</si>
  <si>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</si>
  <si>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</si>
  <si>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</si>
  <si>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</si>
  <si>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</si>
  <si>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</si>
  <si>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</si>
  <si>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</si>
  <si>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</si>
  <si>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</si>
  <si>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</si>
  <si>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</si>
  <si>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</si>
  <si>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</si>
  <si>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</si>
  <si>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</si>
  <si>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</si>
  <si>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</si>
  <si>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</si>
  <si>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</si>
  <si>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</si>
  <si>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</si>
  <si>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</si>
  <si>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</si>
  <si>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</si>
  <si>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</si>
  <si>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</si>
  <si>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</si>
  <si>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</si>
  <si>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</si>
  <si>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</si>
  <si>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</si>
  <si>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</si>
  <si>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</si>
  <si>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</si>
  <si>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</si>
  <si>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</si>
  <si>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</si>
  <si>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</si>
  <si>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</si>
  <si>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</si>
  <si>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</si>
  <si>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</si>
  <si>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</si>
  <si>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</si>
  <si>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</si>
  <si>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</si>
  <si>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</si>
  <si>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</si>
  <si>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</si>
  <si>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</si>
  <si>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</si>
  <si>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</si>
  <si>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</si>
  <si>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</si>
  <si>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</si>
  <si>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</si>
  <si>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</si>
  <si>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</si>
  <si>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</si>
  <si>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</si>
  <si>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</si>
  <si>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</si>
  <si>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</si>
  <si>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</si>
  <si>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</si>
  <si>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</si>
  <si>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</si>
  <si>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</si>
  <si>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</si>
  <si>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</si>
  <si>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</si>
  <si>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</si>
  <si>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</si>
  <si>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</si>
  <si>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</si>
  <si>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</si>
  <si>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</si>
  <si>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</si>
  <si>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</si>
  <si>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</si>
  <si>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</si>
  <si>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</si>
  <si>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</si>
  <si>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</si>
  <si>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</si>
  <si>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</si>
  <si>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</si>
  <si>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</si>
  <si>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</si>
  <si>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</si>
  <si>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</si>
  <si>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</si>
  <si>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</si>
  <si>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</si>
  <si>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</si>
  <si>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</si>
  <si>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</si>
  <si>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</si>
  <si>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</si>
  <si>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</si>
  <si>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</si>
  <si>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</si>
  <si>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</si>
  <si>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</si>
  <si>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</si>
  <si>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</si>
  <si>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</si>
  <si>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</si>
  <si>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</si>
  <si>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</si>
  <si>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</si>
  <si>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</si>
  <si>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</si>
  <si>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</si>
  <si>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</si>
  <si>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</si>
  <si>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</si>
  <si>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</si>
  <si>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</si>
  <si>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</si>
  <si>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</si>
  <si>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</si>
  <si>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</si>
  <si>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</si>
  <si>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</si>
  <si>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</si>
  <si>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</si>
  <si>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</si>
  <si>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</si>
  <si>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</si>
  <si>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</si>
  <si>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</si>
  <si>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</si>
  <si>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</si>
  <si>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</si>
  <si>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</si>
  <si>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</si>
  <si>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</si>
  <si>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</si>
  <si>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</si>
  <si>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</si>
  <si>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</si>
  <si>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</si>
  <si>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</si>
  <si>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</si>
  <si>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</si>
  <si>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</si>
  <si>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</si>
  <si>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</si>
  <si>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</si>
  <si>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</si>
  <si>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</si>
  <si>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</si>
  <si>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</si>
  <si>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</si>
  <si>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</si>
  <si>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</si>
  <si>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</si>
  <si>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</si>
  <si>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</si>
  <si>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</si>
  <si>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</si>
  <si>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</si>
  <si>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</si>
  <si>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</si>
  <si>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</si>
  <si>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</si>
  <si>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</si>
  <si>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</si>
  <si>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</si>
  <si>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</si>
  <si>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</si>
  <si>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</si>
  <si>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</si>
  <si>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</si>
  <si>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</si>
  <si>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</si>
  <si>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</si>
  <si>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</si>
  <si>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</si>
  <si>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</si>
  <si>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</si>
  <si>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</si>
  <si>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</si>
  <si>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</si>
  <si>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</si>
  <si>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</si>
  <si>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</si>
  <si>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</si>
  <si>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</si>
  <si>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</si>
  <si>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</si>
  <si>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</si>
  <si>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</si>
  <si>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</si>
  <si>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</si>
  <si>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</si>
  <si>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</si>
  <si>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</si>
  <si>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</si>
  <si>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</si>
  <si>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</si>
  <si>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</si>
  <si>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</si>
  <si>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</si>
  <si>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</si>
  <si>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</si>
  <si>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</si>
  <si>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</si>
  <si>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</si>
  <si>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</si>
  <si>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</si>
  <si>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</si>
  <si>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</si>
  <si>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</si>
  <si>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</si>
  <si>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</si>
  <si>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</si>
  <si>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</si>
  <si>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</si>
  <si>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</si>
  <si>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</si>
  <si>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</si>
  <si>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</si>
  <si>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</si>
  <si>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</si>
  <si>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</si>
  <si>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</si>
  <si>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</si>
  <si>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</si>
  <si>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</si>
  <si>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</si>
  <si>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</si>
  <si>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</si>
  <si>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</si>
  <si>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</si>
  <si>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</si>
  <si>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</si>
  <si>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</si>
  <si>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</si>
  <si>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</si>
  <si>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</si>
  <si>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</si>
  <si>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</si>
  <si>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</si>
  <si>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</si>
  <si>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</si>
  <si>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</si>
  <si>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</si>
  <si>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</si>
  <si>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</si>
  <si>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</si>
  <si>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</si>
  <si>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</si>
  <si>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</si>
  <si>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</si>
  <si>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</si>
  <si>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</si>
  <si>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</si>
  <si>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</si>
  <si>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</si>
  <si>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</si>
  <si>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</si>
  <si>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</si>
  <si>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</si>
  <si>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</si>
  <si>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</si>
  <si>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</si>
  <si>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</si>
  <si>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</si>
  <si>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</si>
  <si>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</si>
  <si>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</si>
  <si>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</si>
  <si>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</si>
  <si>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</si>
  <si>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</si>
  <si>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</si>
  <si>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</si>
  <si>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</si>
  <si>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</si>
  <si>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</si>
  <si>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</si>
  <si>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</si>
  <si>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</si>
  <si>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</si>
  <si>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</si>
  <si>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</si>
  <si>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</si>
  <si>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</si>
  <si>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</si>
  <si>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</si>
  <si>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</si>
  <si>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</si>
  <si>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</si>
  <si>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</si>
  <si>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</si>
  <si>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</si>
  <si>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</si>
  <si>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</si>
  <si>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</si>
  <si>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</si>
  <si>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</si>
  <si>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</si>
  <si>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</si>
  <si>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</si>
  <si>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</si>
  <si>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</si>
  <si>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</si>
  <si>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</si>
  <si>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</si>
  <si>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</si>
  <si>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</si>
  <si>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</si>
  <si>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</si>
  <si>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</si>
  <si>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</si>
  <si>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</si>
  <si>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</si>
  <si>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</si>
  <si>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</si>
  <si>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</si>
  <si>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</si>
  <si>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</si>
  <si>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</si>
  <si>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</si>
  <si>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</si>
  <si>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</si>
  <si>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</si>
  <si>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</si>
  <si>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</si>
  <si>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</si>
  <si>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</si>
  <si>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</si>
  <si>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</si>
  <si>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</si>
  <si>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</si>
  <si>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</si>
  <si>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</si>
  <si>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</si>
  <si>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</si>
  <si>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</si>
  <si>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</si>
  <si>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</si>
  <si>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</si>
  <si>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</si>
  <si>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</si>
  <si>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</si>
  <si>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</si>
  <si>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</si>
  <si>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</si>
  <si>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</si>
  <si>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</si>
  <si>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</si>
  <si>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</si>
  <si>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</si>
  <si>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</si>
  <si>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</si>
  <si>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</si>
  <si>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</si>
  <si>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</si>
  <si>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</si>
  <si>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</si>
  <si>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</si>
  <si>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</si>
  <si>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</si>
  <si>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</si>
  <si>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</si>
  <si>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</si>
  <si>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</si>
  <si>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</si>
  <si>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</si>
  <si>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</si>
  <si>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</si>
  <si>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</si>
  <si>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</si>
  <si>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</si>
  <si>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</si>
  <si>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</si>
  <si>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</si>
  <si>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</si>
  <si>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</si>
  <si>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</si>
  <si>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</si>
  <si>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</si>
  <si>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</si>
  <si>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</si>
  <si>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</si>
  <si>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</si>
  <si>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</si>
  <si>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</si>
  <si>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</si>
  <si>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</si>
  <si>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</si>
  <si>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</si>
  <si>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</si>
  <si>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</si>
  <si>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</si>
  <si>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</si>
  <si>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</si>
  <si>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</si>
  <si>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</si>
  <si>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</si>
  <si>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</si>
  <si>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</si>
  <si>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</si>
  <si>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</si>
  <si>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</si>
  <si>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</si>
  <si>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</si>
  <si>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</si>
  <si>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</si>
  <si>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</si>
  <si>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</si>
  <si>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</si>
  <si>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</si>
  <si>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</si>
  <si>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</si>
  <si>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</si>
  <si>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</si>
  <si>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</si>
  <si>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</si>
  <si>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</si>
  <si>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</si>
  <si>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</si>
  <si>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</si>
  <si>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</si>
  <si>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</si>
  <si>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</si>
  <si>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</si>
  <si>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</si>
  <si>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</si>
  <si>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</si>
  <si>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</si>
  <si>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</si>
  <si>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</si>
  <si>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</si>
  <si>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</si>
  <si>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</si>
  <si>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</si>
  <si>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</si>
  <si>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</si>
  <si>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</si>
  <si>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</si>
  <si>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</si>
  <si>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</si>
  <si>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</si>
  <si>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</si>
  <si>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</si>
  <si>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</si>
  <si>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</si>
  <si>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</si>
  <si>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</si>
  <si>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</si>
  <si>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</si>
  <si>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</si>
  <si>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</si>
  <si>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</si>
  <si>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</si>
  <si>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</si>
  <si>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</si>
  <si>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</si>
  <si>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</si>
  <si>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</si>
  <si>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</si>
  <si>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</si>
  <si>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</si>
  <si>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</si>
  <si>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</si>
  <si>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</si>
  <si>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</si>
  <si>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</si>
  <si>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</si>
  <si>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</si>
  <si>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</si>
  <si>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</si>
  <si>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</si>
  <si>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</si>
  <si>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</si>
  <si>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</si>
  <si>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</si>
  <si>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</si>
  <si>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</si>
  <si>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</si>
  <si>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</si>
  <si>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</si>
  <si>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</si>
  <si>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</si>
  <si>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</si>
  <si>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</si>
  <si>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</si>
  <si>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</si>
  <si>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</si>
  <si>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</si>
  <si>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</si>
  <si>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</si>
  <si>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</si>
  <si>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</si>
  <si>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</si>
  <si>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</si>
  <si>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</si>
  <si>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</si>
  <si>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</si>
  <si>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</si>
  <si>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</si>
  <si>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</si>
  <si>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</si>
  <si>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</si>
  <si>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</si>
  <si>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</si>
  <si>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</si>
  <si>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</si>
  <si>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</si>
  <si>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</si>
  <si>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</si>
  <si>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</si>
  <si>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</si>
  <si>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</si>
  <si>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</si>
  <si>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</si>
  <si>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</si>
  <si>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</si>
  <si>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</si>
  <si>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</si>
  <si>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</si>
  <si>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</si>
  <si>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</si>
  <si>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</si>
  <si>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</si>
  <si>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</si>
  <si>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</si>
  <si>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</si>
  <si>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</si>
  <si>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</si>
  <si>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</si>
  <si>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</si>
  <si>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</si>
  <si>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</si>
  <si>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</si>
  <si>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</si>
  <si>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</si>
  <si>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</si>
  <si>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</si>
  <si>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</si>
  <si>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</si>
  <si>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</si>
  <si>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</si>
  <si>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</si>
  <si>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</si>
  <si>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</si>
  <si>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</si>
  <si>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</si>
  <si>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</si>
  <si>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</si>
  <si>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</si>
  <si>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</si>
  <si>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</si>
  <si>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</si>
  <si>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</si>
  <si>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</si>
  <si>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</si>
  <si>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</si>
  <si>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</si>
  <si>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</si>
  <si>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</si>
  <si>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</si>
  <si>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</si>
  <si>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</si>
  <si>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</si>
  <si>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</si>
  <si>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</si>
  <si>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</si>
  <si>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</si>
  <si>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</si>
  <si>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</si>
  <si>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</si>
  <si>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</si>
  <si>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</si>
  <si>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</si>
  <si>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</si>
  <si>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</si>
  <si>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</si>
  <si>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</si>
  <si>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</si>
  <si>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</si>
  <si>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</si>
  <si>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</si>
  <si>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</si>
  <si>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</si>
  <si>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</si>
  <si>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</si>
  <si>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</si>
  <si>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</si>
  <si>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</si>
  <si>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</si>
  <si>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</si>
  <si>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</si>
  <si>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</si>
  <si>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</si>
  <si>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</si>
  <si>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</si>
  <si>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</si>
  <si>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</si>
  <si>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</si>
  <si>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</si>
  <si>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</si>
  <si>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</si>
  <si>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</si>
  <si>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</si>
  <si>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</si>
  <si>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</si>
  <si>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</si>
  <si>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</si>
  <si>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</si>
  <si>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</si>
  <si>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</si>
  <si>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</si>
  <si>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</si>
  <si>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</si>
  <si>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</si>
  <si>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</si>
  <si>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</si>
  <si>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</si>
  <si>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</si>
  <si>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</si>
  <si>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</si>
  <si>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</si>
  <si>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</si>
  <si>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</si>
  <si>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</si>
  <si>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</si>
  <si>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</si>
  <si>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</si>
  <si>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</si>
  <si>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</si>
  <si>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</si>
  <si>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</si>
  <si>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</si>
  <si>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</si>
  <si>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</si>
  <si>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</si>
  <si>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</si>
  <si>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</si>
  <si>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</si>
  <si>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</si>
  <si>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</si>
  <si>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</si>
  <si>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</si>
  <si>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</si>
  <si>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</si>
  <si>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</si>
  <si>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</si>
  <si>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</si>
  <si>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</si>
  <si>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</si>
  <si>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</si>
  <si>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</si>
  <si>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</si>
  <si>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</si>
  <si>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</si>
  <si>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</si>
  <si>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</si>
  <si>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</si>
  <si>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</si>
  <si>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</si>
  <si>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</si>
  <si>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</si>
  <si>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</si>
  <si>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</si>
  <si>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</si>
  <si>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</si>
  <si>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</si>
  <si>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</si>
  <si>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</si>
  <si>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</si>
  <si>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</si>
  <si>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</si>
  <si>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</si>
  <si>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</si>
  <si>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</si>
  <si>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</si>
  <si>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</si>
  <si>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</si>
  <si>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</si>
  <si>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</si>
  <si>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</si>
  <si>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</si>
  <si>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</si>
  <si>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</si>
  <si>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</si>
  <si>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</si>
  <si>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</si>
  <si>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</si>
  <si>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</si>
  <si>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</si>
  <si>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</si>
  <si>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</si>
  <si>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</si>
  <si>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</si>
  <si>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</si>
  <si>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</si>
  <si>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</si>
  <si>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</si>
  <si>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</si>
  <si>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</si>
  <si>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</si>
  <si>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</si>
  <si>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</si>
  <si>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</si>
  <si>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</si>
  <si>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</si>
  <si>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</si>
  <si>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</si>
  <si>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</si>
  <si>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</si>
  <si>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</si>
  <si>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</si>
  <si>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</si>
  <si>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</si>
  <si>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</si>
  <si>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</si>
  <si>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</si>
  <si>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</si>
  <si>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</si>
  <si>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</si>
  <si>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</si>
  <si>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</si>
  <si>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</si>
  <si>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</si>
  <si>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</si>
  <si>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</si>
  <si>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</si>
  <si>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</si>
  <si>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</si>
  <si>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</si>
  <si>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</si>
  <si>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</si>
  <si>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</si>
  <si>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</si>
  <si>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</si>
  <si>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</si>
  <si>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</si>
  <si>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</si>
  <si>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</si>
  <si>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</si>
  <si>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</si>
  <si>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</si>
  <si>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</si>
  <si>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</si>
  <si>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</si>
  <si>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</si>
  <si>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</si>
  <si>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</si>
  <si>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</si>
  <si>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</si>
  <si>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</si>
  <si>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</si>
  <si>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</si>
  <si>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</si>
  <si>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</si>
  <si>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</si>
  <si>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</si>
  <si>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</si>
  <si>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</si>
  <si>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</si>
  <si>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</si>
  <si>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</si>
  <si>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</si>
  <si>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</si>
  <si>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</si>
  <si>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</si>
  <si>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</si>
  <si>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</si>
  <si>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</si>
  <si>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</si>
  <si>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</si>
  <si>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</si>
  <si>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</si>
  <si>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</si>
  <si>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</si>
  <si>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</si>
  <si>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</si>
  <si>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</si>
  <si>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</si>
  <si>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</si>
  <si>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</si>
  <si>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</si>
  <si>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</si>
  <si>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</si>
  <si>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</si>
  <si>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</si>
  <si>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</si>
  <si>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</si>
  <si>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</si>
  <si>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</si>
  <si>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</si>
  <si>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</si>
  <si>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</si>
  <si>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</si>
  <si>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</si>
  <si>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</si>
  <si>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</si>
  <si>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</si>
  <si>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</si>
  <si>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</si>
  <si>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</si>
  <si>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</si>
  <si>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</si>
  <si>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</si>
  <si>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</si>
  <si>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</si>
  <si>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</si>
  <si>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</si>
  <si>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</si>
  <si>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</si>
  <si>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</si>
  <si>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</si>
  <si>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</si>
  <si>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</si>
  <si>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</si>
  <si>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</si>
  <si>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</si>
  <si>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</si>
  <si>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</si>
  <si>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</si>
  <si>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</si>
  <si>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</si>
  <si>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</si>
  <si>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</si>
  <si>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</si>
  <si>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</si>
  <si>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</si>
  <si>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</si>
  <si>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</si>
  <si>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</si>
  <si>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</si>
  <si>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</si>
  <si>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</si>
  <si>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</si>
  <si>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</si>
  <si>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</si>
  <si>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</si>
  <si>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</si>
  <si>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</si>
  <si>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</si>
  <si>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</si>
  <si>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</si>
  <si>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</si>
  <si>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</si>
  <si>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</si>
  <si>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</si>
  <si>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</si>
  <si>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</si>
  <si>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</si>
  <si>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</si>
  <si>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</si>
  <si>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</si>
  <si>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</si>
  <si>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</si>
  <si>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</si>
  <si>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</si>
  <si>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</si>
  <si>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</si>
  <si>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</si>
  <si>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</si>
  <si>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</si>
  <si>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</si>
  <si>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</si>
  <si>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</si>
  <si>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</si>
  <si>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</si>
  <si>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</si>
  <si>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</si>
  <si>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</si>
  <si>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</si>
  <si>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</si>
  <si>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</si>
  <si>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</si>
  <si>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</si>
  <si>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</si>
  <si>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</si>
  <si>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</si>
  <si>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</si>
  <si>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</si>
  <si>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</si>
  <si>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</si>
  <si>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</si>
  <si>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</si>
  <si>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</si>
  <si>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</si>
  <si>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</si>
  <si>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</si>
  <si>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</si>
  <si>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</si>
  <si>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</si>
  <si>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</si>
  <si>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</si>
  <si>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</si>
  <si>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</si>
  <si>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</si>
  <si>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</si>
  <si>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</si>
  <si>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</si>
  <si>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</si>
  <si>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</si>
  <si>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</si>
  <si>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</si>
  <si>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</si>
  <si>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</si>
  <si>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</si>
  <si>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</si>
  <si>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</si>
  <si>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</si>
  <si>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</si>
  <si>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</si>
  <si>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</si>
  <si>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</si>
  <si>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</si>
  <si>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</si>
  <si>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</si>
  <si>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</si>
  <si>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</si>
  <si>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</si>
  <si>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</si>
  <si>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</si>
  <si>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</si>
  <si>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</si>
  <si>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</si>
  <si>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</si>
  <si>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</si>
  <si>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</si>
  <si>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</si>
  <si>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</si>
  <si>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</si>
  <si>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</si>
  <si>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</si>
  <si>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</si>
  <si>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</si>
  <si>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</si>
  <si>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</si>
  <si>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</si>
  <si>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</si>
  <si>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</si>
  <si>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</si>
  <si>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</si>
  <si>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</si>
  <si>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</si>
  <si>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</si>
  <si>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</si>
  <si>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</si>
  <si>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</si>
  <si>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</si>
  <si>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</si>
  <si>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</si>
  <si>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</si>
  <si>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</si>
  <si>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</si>
  <si>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</si>
  <si>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</si>
  <si>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</si>
  <si>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</si>
  <si>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</si>
  <si>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</si>
  <si>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</si>
  <si>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</si>
  <si>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</si>
  <si>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</si>
  <si>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</si>
  <si>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</si>
  <si>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</si>
  <si>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</si>
  <si>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</si>
  <si>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</si>
  <si>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</si>
  <si>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</si>
  <si>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</si>
  <si>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</si>
  <si>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</si>
  <si>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</si>
  <si>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</si>
  <si>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</si>
  <si>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</si>
  <si>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</si>
  <si>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</si>
  <si>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</si>
  <si>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</si>
  <si>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</si>
  <si>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</si>
  <si>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</si>
  <si>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</si>
  <si>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</si>
  <si>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</si>
  <si>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</si>
  <si>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</si>
  <si>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</si>
  <si>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</si>
  <si>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</si>
  <si>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</si>
  <si>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</si>
  <si>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</si>
  <si>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</si>
  <si>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</si>
  <si>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</si>
  <si>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</si>
  <si>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</si>
  <si>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</si>
  <si>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</si>
  <si>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</si>
  <si>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</si>
  <si>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</si>
  <si>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</si>
  <si>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</si>
  <si>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</si>
  <si>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</si>
  <si>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</si>
  <si>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</si>
  <si>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</si>
  <si>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</si>
  <si>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</si>
  <si>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</si>
  <si>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</si>
  <si>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</si>
  <si>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</si>
  <si>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</si>
  <si>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</si>
  <si>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</si>
  <si>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</si>
  <si>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</si>
  <si>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</si>
  <si>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</si>
  <si>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</si>
  <si>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</si>
  <si>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</si>
  <si>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</si>
  <si>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</si>
  <si>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</si>
  <si>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</si>
  <si>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</si>
  <si>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</si>
  <si>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</si>
  <si>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</si>
  <si>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</si>
  <si>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</si>
  <si>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</si>
  <si>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</si>
  <si>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</si>
  <si>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</si>
  <si>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</si>
  <si>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</si>
  <si>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</si>
  <si>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</si>
  <si>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</si>
  <si>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</si>
  <si>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</si>
  <si>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</si>
  <si>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</si>
  <si>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</si>
  <si>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</si>
  <si>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</si>
  <si>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</si>
  <si>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</si>
  <si>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</si>
  <si>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</si>
  <si>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</si>
  <si>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</si>
  <si>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</si>
  <si>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</si>
  <si>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</si>
  <si>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</si>
  <si>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</si>
  <si>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</si>
  <si>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</si>
  <si>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</si>
  <si>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</si>
  <si>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</si>
  <si>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</si>
  <si>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</si>
  <si>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</si>
  <si>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</si>
  <si>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</si>
  <si>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</si>
  <si>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</si>
  <si>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</si>
  <si>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</si>
  <si>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</si>
  <si>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</si>
  <si>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</si>
  <si>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</si>
  <si>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</si>
  <si>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</si>
  <si>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</si>
  <si>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</si>
  <si>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</si>
  <si>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</si>
  <si>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</si>
  <si>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</si>
  <si>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</si>
  <si>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</si>
  <si>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</si>
  <si>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</si>
  <si>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</si>
  <si>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</si>
  <si>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</si>
  <si>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</si>
  <si>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</si>
  <si>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</si>
  <si>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</si>
  <si>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</si>
  <si>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</si>
  <si>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</si>
  <si>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</si>
  <si>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</si>
  <si>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</si>
  <si>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</si>
  <si>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</si>
  <si>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</si>
  <si>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</si>
  <si>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</si>
  <si>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</si>
  <si>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</si>
  <si>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</si>
  <si>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</si>
  <si>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</si>
  <si>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</si>
  <si>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</si>
  <si>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</si>
  <si>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</si>
  <si>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</si>
  <si>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</si>
  <si>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</si>
  <si>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</si>
  <si>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</si>
  <si>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</si>
  <si>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</si>
  <si>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</si>
  <si>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</si>
  <si>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</si>
  <si>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</si>
  <si>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</si>
  <si>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</si>
  <si>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</si>
  <si>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</si>
  <si>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</si>
  <si>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</si>
  <si>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</si>
  <si>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</si>
  <si>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</si>
  <si>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</si>
  <si>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</si>
  <si>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</si>
  <si>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</si>
  <si>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</si>
  <si>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</si>
  <si>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</si>
  <si>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</si>
  <si>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</si>
  <si>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</si>
  <si>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</si>
  <si>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</si>
  <si>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</si>
  <si>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</si>
  <si>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</si>
  <si>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</si>
  <si>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</si>
  <si>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</si>
  <si>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</si>
  <si>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</si>
  <si>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</si>
  <si>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</si>
  <si>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</si>
  <si>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</si>
  <si>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</si>
  <si>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</si>
  <si>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</si>
  <si>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</si>
  <si>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</si>
  <si>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</si>
  <si>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</si>
  <si>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</si>
  <si>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</si>
  <si>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</si>
  <si>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</si>
  <si>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</si>
  <si>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</si>
  <si>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</si>
  <si>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</si>
  <si>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</si>
  <si>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</si>
  <si>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</si>
  <si>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</si>
  <si>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</si>
  <si>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</si>
  <si>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</si>
  <si>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</si>
  <si>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</si>
  <si>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</si>
  <si>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</si>
  <si>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</si>
  <si>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</si>
  <si>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</si>
  <si>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</si>
  <si>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</si>
  <si>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</si>
  <si>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</si>
  <si>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</si>
  <si>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</si>
  <si>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</si>
  <si>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</si>
  <si>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</si>
  <si>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</si>
  <si>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</si>
  <si>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</si>
  <si>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</si>
  <si>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</si>
  <si>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</si>
  <si>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</si>
  <si>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</si>
  <si>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</si>
  <si>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</si>
  <si>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</si>
  <si>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</si>
  <si>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</si>
  <si>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</si>
  <si>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</si>
  <si>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</si>
  <si>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</si>
  <si>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</si>
  <si>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</si>
  <si>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</si>
  <si>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</si>
  <si>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</si>
  <si>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</si>
  <si>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</si>
  <si>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</si>
  <si>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</si>
  <si>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</si>
  <si>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</si>
  <si>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</si>
  <si>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</si>
  <si>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</si>
  <si>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</si>
  <si>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</si>
  <si>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</si>
  <si>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</si>
  <si>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</si>
  <si>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</si>
  <si>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</si>
  <si>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</si>
  <si>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</si>
  <si>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</si>
  <si>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</si>
  <si>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</si>
  <si>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</si>
  <si>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</si>
  <si>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</si>
  <si>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</si>
  <si>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</si>
  <si>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</si>
  <si>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</si>
  <si>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</si>
  <si>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</si>
  <si>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</si>
  <si>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</si>
  <si>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</si>
  <si>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</si>
  <si>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</si>
  <si>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</si>
  <si>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</si>
  <si>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</si>
  <si>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</si>
  <si>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</si>
  <si>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</si>
  <si>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</si>
  <si>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</si>
  <si>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</si>
  <si>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</si>
  <si>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</si>
  <si>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</si>
  <si>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</si>
  <si>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</si>
  <si>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</si>
  <si>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</si>
  <si>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</si>
  <si>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</si>
  <si>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</si>
  <si>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</si>
  <si>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</si>
  <si>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</si>
  <si>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</si>
  <si>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</si>
  <si>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</si>
  <si>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</si>
  <si>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</si>
  <si>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</si>
  <si>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</si>
  <si>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</si>
  <si>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</si>
  <si>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</si>
  <si>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</si>
  <si>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</si>
  <si>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</si>
  <si>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</si>
  <si>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</si>
  <si>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</si>
  <si>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</si>
  <si>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</si>
  <si>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</si>
  <si>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</si>
  <si>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</si>
  <si>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</si>
  <si>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</si>
  <si>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</si>
  <si>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</si>
  <si>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</si>
  <si>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</si>
  <si>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</si>
  <si>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</si>
  <si>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</si>
  <si>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</si>
  <si>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</si>
  <si>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</si>
  <si>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</si>
  <si>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</si>
  <si>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</si>
  <si>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</si>
  <si>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</si>
  <si>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</si>
  <si>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</si>
  <si>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</si>
  <si>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</si>
  <si>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</si>
  <si>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</si>
  <si>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</si>
  <si>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</si>
  <si>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</si>
  <si>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</si>
  <si>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</si>
  <si>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</si>
  <si>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</si>
  <si>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</si>
  <si>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</si>
  <si>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</si>
  <si>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</si>
  <si>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</si>
  <si>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</si>
  <si>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</si>
  <si>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</si>
  <si>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</si>
  <si>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</si>
  <si>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</si>
  <si>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</si>
  <si>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</si>
  <si>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</si>
  <si>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</si>
  <si>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</si>
  <si>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</si>
  <si>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</si>
  <si>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</si>
  <si>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</si>
  <si>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</si>
  <si>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</si>
  <si>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</si>
  <si>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</si>
  <si>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</si>
  <si>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</si>
  <si>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</si>
  <si>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</si>
  <si>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</si>
  <si>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</si>
  <si>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</si>
  <si>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</si>
  <si>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</si>
  <si>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</si>
  <si>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</si>
  <si>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</si>
  <si>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</si>
  <si>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</si>
  <si>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</si>
  <si>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</si>
  <si>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</si>
  <si>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</si>
  <si>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</si>
  <si>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</si>
  <si>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</si>
  <si>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</si>
  <si>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</si>
  <si>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</si>
  <si>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</si>
  <si>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</si>
  <si>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</si>
  <si>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</si>
  <si>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</si>
  <si>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</si>
  <si>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</si>
  <si>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</si>
  <si>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</si>
  <si>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</si>
  <si>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</si>
  <si>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</si>
  <si>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</si>
  <si>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</si>
  <si>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</si>
  <si>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</si>
  <si>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</si>
  <si>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</si>
  <si>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</si>
  <si>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</si>
  <si>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</si>
  <si>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</si>
  <si>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</si>
  <si>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</si>
  <si>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</si>
  <si>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</si>
  <si>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</si>
  <si>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</si>
  <si>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</si>
  <si>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</si>
  <si>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</si>
  <si>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</si>
  <si>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</si>
  <si>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</si>
  <si>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</si>
  <si>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</si>
  <si>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</si>
  <si>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</si>
  <si>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</si>
  <si>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</si>
  <si>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</si>
  <si>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</si>
  <si>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</si>
  <si>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</si>
  <si>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</si>
  <si>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</si>
  <si>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</si>
  <si>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</si>
  <si>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</si>
  <si>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</si>
  <si>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</si>
  <si>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</si>
  <si>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</si>
  <si>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</si>
  <si>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</si>
  <si>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</si>
  <si>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</si>
  <si>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</si>
  <si>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</si>
  <si>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</si>
  <si>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</si>
  <si>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</si>
  <si>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</si>
  <si>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</si>
  <si>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</si>
  <si>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</si>
  <si>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</si>
  <si>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</si>
  <si>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</si>
  <si>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</si>
  <si>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</si>
  <si>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</si>
  <si>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</si>
  <si>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</si>
  <si>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</si>
  <si>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</si>
  <si>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</si>
  <si>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</si>
  <si>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</si>
  <si>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</si>
  <si>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</si>
  <si>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</si>
  <si>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</si>
  <si>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</si>
  <si>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</si>
  <si>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</si>
  <si>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</si>
  <si>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</si>
  <si>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</si>
  <si>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</si>
  <si>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</si>
  <si>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</si>
  <si>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</si>
  <si>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</si>
  <si>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</si>
  <si>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</si>
  <si>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</si>
  <si>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</si>
  <si>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</si>
  <si>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</si>
  <si>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</si>
  <si>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</si>
  <si>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</si>
  <si>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</si>
  <si>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</si>
  <si>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</si>
  <si>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</si>
  <si>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</si>
  <si>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</si>
  <si>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</si>
  <si>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</si>
  <si>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</si>
  <si>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</si>
  <si>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</si>
  <si>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</si>
  <si>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</si>
  <si>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</si>
  <si>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</si>
  <si>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</si>
  <si>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</si>
  <si>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</si>
  <si>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</si>
  <si>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</si>
  <si>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</si>
  <si>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</si>
  <si>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</si>
  <si>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</si>
  <si>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</si>
  <si>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</si>
  <si>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</si>
  <si>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</si>
  <si>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</si>
  <si>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</si>
  <si>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</si>
  <si>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</si>
  <si>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</si>
  <si>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</si>
  <si>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</si>
  <si>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</si>
  <si>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</si>
  <si>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</si>
  <si>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</si>
  <si>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</si>
  <si>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</si>
  <si>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</si>
  <si>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</si>
  <si>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</si>
  <si>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</si>
  <si>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</si>
  <si>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</si>
  <si>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</si>
  <si>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</si>
  <si>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</si>
  <si>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</si>
  <si>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</si>
  <si>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</si>
  <si>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</si>
  <si>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</si>
  <si>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</si>
  <si>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</si>
  <si>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</si>
  <si>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</si>
  <si>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</si>
  <si>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</si>
  <si>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</si>
  <si>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</si>
  <si>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</si>
  <si>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</si>
  <si>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</si>
  <si>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</si>
  <si>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</si>
  <si>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</si>
  <si>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</si>
  <si>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</si>
  <si>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</si>
  <si>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</si>
  <si>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</si>
  <si>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</si>
  <si>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</si>
  <si>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</si>
  <si>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</si>
  <si>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</si>
  <si>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</si>
  <si>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</si>
  <si>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</si>
  <si>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</si>
  <si>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</si>
  <si>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</si>
  <si>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</si>
  <si>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</si>
  <si>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</si>
  <si>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</si>
  <si>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</si>
  <si>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</si>
  <si>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</si>
  <si>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</si>
  <si>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</si>
  <si>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</si>
  <si>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</si>
  <si>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</si>
  <si>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</si>
  <si>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</si>
  <si>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</si>
  <si>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</si>
  <si>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</si>
  <si>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</si>
  <si>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</si>
  <si>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</si>
  <si>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</si>
  <si>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</si>
  <si>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</si>
  <si>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</si>
  <si>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</si>
  <si>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</si>
  <si>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</si>
  <si>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</si>
  <si>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</si>
  <si>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</si>
  <si>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</si>
  <si>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</si>
  <si>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</si>
  <si>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</si>
  <si>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</si>
  <si>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</si>
  <si>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</si>
  <si>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</si>
  <si>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</si>
  <si>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</si>
  <si>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</si>
  <si>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</si>
  <si>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</si>
  <si>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</si>
  <si>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</si>
  <si>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</si>
  <si>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</si>
  <si>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</si>
  <si>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</si>
  <si>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</si>
  <si>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</si>
  <si>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</si>
  <si>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</si>
  <si>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</si>
  <si>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</si>
  <si>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</si>
  <si>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</si>
  <si>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</si>
  <si>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</si>
  <si>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</si>
  <si>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</si>
  <si>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</si>
  <si>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</si>
  <si>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</si>
  <si>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</si>
  <si>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</si>
  <si>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</si>
  <si>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</si>
  <si>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</si>
  <si>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</si>
  <si>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</si>
  <si>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</si>
  <si>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</si>
  <si>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</si>
  <si>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</si>
  <si>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</si>
  <si>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</si>
  <si>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</si>
  <si>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</si>
  <si>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</si>
  <si>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</si>
  <si>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</si>
  <si>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</si>
  <si>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</si>
  <si>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</si>
  <si>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</si>
  <si>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</si>
  <si>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</si>
  <si>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</si>
  <si>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</si>
  <si>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</si>
  <si>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</si>
  <si>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</si>
  <si>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</si>
  <si>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</si>
  <si>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</si>
  <si>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</si>
  <si>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</si>
  <si>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</si>
  <si>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</si>
  <si>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</si>
  <si>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</si>
  <si>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</si>
  <si>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</si>
  <si>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</si>
  <si>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</si>
  <si>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</si>
  <si>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</si>
  <si>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</si>
  <si>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</si>
  <si>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</si>
  <si>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</si>
  <si>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</si>
  <si>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</si>
  <si>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</si>
  <si>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</si>
  <si>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</si>
  <si>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</si>
  <si>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</si>
  <si>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</si>
  <si>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</si>
  <si>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</si>
  <si>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</si>
  <si>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</si>
  <si>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</si>
  <si>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</si>
  <si>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</si>
  <si>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</si>
  <si>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</si>
  <si>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</si>
  <si>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</si>
  <si>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</si>
  <si>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</si>
  <si>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</si>
  <si>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</si>
  <si>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</si>
  <si>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</si>
  <si>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</si>
  <si>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</si>
  <si>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</si>
  <si>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</si>
  <si>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</si>
  <si>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</si>
  <si>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</si>
  <si>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</si>
  <si>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</si>
  <si>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</si>
  <si>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</si>
  <si>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</si>
  <si>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</si>
  <si>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</si>
  <si>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</si>
  <si>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</si>
  <si>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</si>
  <si>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</si>
  <si>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</si>
  <si>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</si>
  <si>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</si>
  <si>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</si>
  <si>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</si>
  <si>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</si>
  <si>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</si>
  <si>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</si>
  <si>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</si>
  <si>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</si>
  <si>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</si>
  <si>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</si>
  <si>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</si>
  <si>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</si>
  <si>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</si>
  <si>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</si>
  <si>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</si>
  <si>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</si>
  <si>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</si>
  <si>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</si>
  <si>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</si>
  <si>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</si>
  <si>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</si>
  <si>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</si>
  <si>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</si>
  <si>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</si>
  <si>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</si>
  <si>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</si>
  <si>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</si>
  <si>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</si>
  <si>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</si>
  <si>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</si>
  <si>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</si>
  <si>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</si>
  <si>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</si>
  <si>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</si>
  <si>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</si>
  <si>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</si>
  <si>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</si>
  <si>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</si>
  <si>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</si>
  <si>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</si>
  <si>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</si>
  <si>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</si>
  <si>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</si>
  <si>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</si>
  <si>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</si>
  <si>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</si>
  <si>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</si>
  <si>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</si>
  <si>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</si>
  <si>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</si>
  <si>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</si>
  <si>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</si>
  <si>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</si>
  <si>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</si>
  <si>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</si>
  <si>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</si>
  <si>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</si>
  <si>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</si>
  <si>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</si>
  <si>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</si>
  <si>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</si>
  <si>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</si>
  <si>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</si>
  <si>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</si>
  <si>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</si>
  <si>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</si>
  <si>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</si>
  <si>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</si>
  <si>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</si>
  <si>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</si>
  <si>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</si>
  <si>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</si>
  <si>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</si>
  <si>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</si>
  <si>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</si>
  <si>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</si>
  <si>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</si>
  <si>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</si>
  <si>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</si>
  <si>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</si>
  <si>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</si>
  <si>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</si>
  <si>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</si>
  <si>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</si>
  <si>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</si>
  <si>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</si>
  <si>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</si>
  <si>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</si>
  <si>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</si>
  <si>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</si>
  <si>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</si>
  <si>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</si>
  <si>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</si>
  <si>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</si>
  <si>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</si>
  <si>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</si>
  <si>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</si>
  <si>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</si>
  <si>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</si>
  <si>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</si>
  <si>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</si>
  <si>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</si>
  <si>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</si>
  <si>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</si>
  <si>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</si>
  <si>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</si>
  <si>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</si>
  <si>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</si>
  <si>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</si>
  <si>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</si>
  <si>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</si>
  <si>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</si>
  <si>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</si>
  <si>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</si>
  <si>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</si>
  <si>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</si>
  <si>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</si>
  <si>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</si>
  <si>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</si>
  <si>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</si>
  <si>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</si>
  <si>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</si>
  <si>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</si>
  <si>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</si>
  <si>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</si>
  <si>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</si>
  <si>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</si>
  <si>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</si>
  <si>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</si>
  <si>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</si>
  <si>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</si>
  <si>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</si>
  <si>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</si>
  <si>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</si>
  <si>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</si>
  <si>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</si>
  <si>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</si>
  <si>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</si>
  <si>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</si>
  <si>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</si>
  <si>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</si>
  <si>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</si>
  <si>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</si>
  <si>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</si>
  <si>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</si>
  <si>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</si>
  <si>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</si>
  <si>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</si>
  <si>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</si>
  <si>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</si>
  <si>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</si>
  <si>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</si>
  <si>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</si>
  <si>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</si>
  <si>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</si>
  <si>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</si>
  <si>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</si>
  <si>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</si>
  <si>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</si>
  <si>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</si>
  <si>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</si>
  <si>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</si>
  <si>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</si>
  <si>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</si>
  <si>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</si>
  <si>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</si>
  <si>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</si>
  <si>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</si>
  <si>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</si>
  <si>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</si>
  <si>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</si>
  <si>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</si>
  <si>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</si>
  <si>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</si>
  <si>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</si>
  <si>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</si>
  <si>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</si>
  <si>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</si>
  <si>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</si>
  <si>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</si>
  <si>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</si>
  <si>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</si>
  <si>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</si>
  <si>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</si>
  <si>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</si>
  <si>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</si>
  <si>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</si>
  <si>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</si>
  <si>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</si>
  <si>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</si>
  <si>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</si>
  <si>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</si>
  <si>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</si>
  <si>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</si>
  <si>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</si>
  <si>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</si>
  <si>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</si>
  <si>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</si>
  <si>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</si>
  <si>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</si>
  <si>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</si>
  <si>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</si>
  <si>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</si>
  <si>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</si>
  <si>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</si>
  <si>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</si>
  <si>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</si>
  <si>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</si>
  <si>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</si>
  <si>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</si>
  <si>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</si>
  <si>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</si>
  <si>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</si>
  <si>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</si>
  <si>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</si>
  <si>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</si>
  <si>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</si>
  <si>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</si>
  <si>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</si>
  <si>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</si>
  <si>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</si>
  <si>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</si>
  <si>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</si>
  <si>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</si>
  <si>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</si>
  <si>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</si>
  <si>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</si>
  <si>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</si>
  <si>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</si>
  <si>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</si>
  <si>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</si>
  <si>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</si>
  <si>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</si>
  <si>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</si>
  <si>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</si>
  <si>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</si>
  <si>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</si>
  <si>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</si>
  <si>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</si>
  <si>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</si>
  <si>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</si>
  <si>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</si>
  <si>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</si>
  <si>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</si>
  <si>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</si>
  <si>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</si>
  <si>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</si>
  <si>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</si>
  <si>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</si>
  <si>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</si>
  <si>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</si>
  <si>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</si>
  <si>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</si>
  <si>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</si>
  <si>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</si>
  <si>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</si>
  <si>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</si>
  <si>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</si>
  <si>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</si>
  <si>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</si>
  <si>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</si>
  <si>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</si>
  <si>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</si>
  <si>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</si>
  <si>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</si>
  <si>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</si>
  <si>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</si>
  <si>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</si>
  <si>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</si>
  <si>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</si>
  <si>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</si>
  <si>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</si>
  <si>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</si>
  <si>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</si>
  <si>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</si>
  <si>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</si>
  <si>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</si>
  <si>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</si>
  <si>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</si>
  <si>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</si>
  <si>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</si>
  <si>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</si>
  <si>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</si>
  <si>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</si>
  <si>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</si>
  <si>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</si>
  <si>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</si>
  <si>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</si>
  <si>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</si>
  <si>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</si>
  <si>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</si>
  <si>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</si>
  <si>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</si>
  <si>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</si>
  <si>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</si>
  <si>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</si>
  <si>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</si>
  <si>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</si>
  <si>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</si>
  <si>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</si>
  <si>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</si>
  <si>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</si>
  <si>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</si>
  <si>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</si>
  <si>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</si>
  <si>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</si>
  <si>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</si>
  <si>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</si>
  <si>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</si>
  <si>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</si>
  <si>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</si>
  <si>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</si>
  <si>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</si>
  <si>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</si>
  <si>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</si>
  <si>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</si>
  <si>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</si>
  <si>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</si>
  <si>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</si>
  <si>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</si>
  <si>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</si>
  <si>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</si>
  <si>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</si>
  <si>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</si>
  <si>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</si>
  <si>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</si>
  <si>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</si>
  <si>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</si>
  <si>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</si>
  <si>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</si>
  <si>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</si>
  <si>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</si>
  <si>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</si>
  <si>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</si>
  <si>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</si>
  <si>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</si>
  <si>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</si>
  <si>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</si>
  <si>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</si>
  <si>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</si>
  <si>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</si>
  <si>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</si>
  <si>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</si>
  <si>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</si>
  <si>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</si>
  <si>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</si>
  <si>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</si>
  <si>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</si>
  <si>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</si>
  <si>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</si>
  <si>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</si>
  <si>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</si>
  <si>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</si>
  <si>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</si>
  <si>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</si>
  <si>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</si>
  <si>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</si>
  <si>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</si>
  <si>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</si>
  <si>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</si>
  <si>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</si>
  <si>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</si>
  <si>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</si>
  <si>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</si>
  <si>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</si>
  <si>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</si>
  <si>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</si>
  <si>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</si>
  <si>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</si>
  <si>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</si>
  <si>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</si>
  <si>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</si>
  <si>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</si>
  <si>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</si>
  <si>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</si>
  <si>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</si>
  <si>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</si>
  <si>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</si>
  <si>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</si>
  <si>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</si>
  <si>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</si>
  <si>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</si>
  <si>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</si>
  <si>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</si>
  <si>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</si>
  <si>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</si>
  <si>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</si>
  <si>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</si>
  <si>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</si>
  <si>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</si>
  <si>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</si>
  <si>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</si>
  <si>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</si>
  <si>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</si>
  <si>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</si>
  <si>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</si>
  <si>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</si>
  <si>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</si>
  <si>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</si>
  <si>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</si>
  <si>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</si>
  <si>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</si>
  <si>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</si>
  <si>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</si>
  <si>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</si>
  <si>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</si>
  <si>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</si>
  <si>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</si>
  <si>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</si>
  <si>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</si>
  <si>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</si>
  <si>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</si>
  <si>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</si>
  <si>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</si>
  <si>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</si>
  <si>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</si>
  <si>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</si>
  <si>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</si>
  <si>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</si>
  <si>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</si>
  <si>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</si>
  <si>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</si>
  <si>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</si>
  <si>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</si>
  <si>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</si>
  <si>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</si>
  <si>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</si>
  <si>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</si>
  <si>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</si>
  <si>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</si>
  <si>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</si>
  <si>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</si>
  <si>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</si>
  <si>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</si>
  <si>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</si>
  <si>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</si>
  <si>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</si>
  <si>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</si>
  <si>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</si>
  <si>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</si>
  <si>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</si>
  <si>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</si>
  <si>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</si>
  <si>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</si>
  <si>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</si>
  <si>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</si>
  <si>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</si>
  <si>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</si>
  <si>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</si>
  <si>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</si>
  <si>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</si>
  <si>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</si>
  <si>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</si>
  <si>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</si>
  <si>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</si>
  <si>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</si>
  <si>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</si>
  <si>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</si>
  <si>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</si>
  <si>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</si>
  <si>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</si>
  <si>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</si>
  <si>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</si>
  <si>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</si>
  <si>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</si>
  <si>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</si>
  <si>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</si>
  <si>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</si>
  <si>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</si>
  <si>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</si>
  <si>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</si>
  <si>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</si>
  <si>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</si>
  <si>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</si>
  <si>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</si>
  <si>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</si>
  <si>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</si>
  <si>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</si>
  <si>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</si>
  <si>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</si>
  <si>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</si>
  <si>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</si>
  <si>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</si>
  <si>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</si>
  <si>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</si>
  <si>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</si>
  <si>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</si>
  <si>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</si>
  <si>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</si>
  <si>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</si>
  <si>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</si>
  <si>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</si>
  <si>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</si>
  <si>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</si>
  <si>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</si>
  <si>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</si>
  <si>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</si>
  <si>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</si>
  <si>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</si>
  <si>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</si>
  <si>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</si>
  <si>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</si>
  <si>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</si>
  <si>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</si>
  <si>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</si>
  <si>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</si>
  <si>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</si>
  <si>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</si>
  <si>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</si>
  <si>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</si>
  <si>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</si>
  <si>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</si>
  <si>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</si>
  <si>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</si>
  <si>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</si>
  <si>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</si>
  <si>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</si>
  <si>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</si>
  <si>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</si>
  <si>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</si>
  <si>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</si>
  <si>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</si>
  <si>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</si>
  <si>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</si>
  <si>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</si>
  <si>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</si>
  <si>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</si>
  <si>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</si>
  <si>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</si>
  <si>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</si>
  <si>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</si>
  <si>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</si>
  <si>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</si>
  <si>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</si>
  <si>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</si>
  <si>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</si>
  <si>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</si>
  <si>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</si>
  <si>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</si>
  <si>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</si>
  <si>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</si>
  <si>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</si>
  <si>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</si>
  <si>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</si>
  <si>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</si>
  <si>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</si>
  <si>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</si>
  <si>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</si>
  <si>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</si>
  <si>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</si>
  <si>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</si>
  <si>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</si>
  <si>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</si>
  <si>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</si>
  <si>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</si>
  <si>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</si>
  <si>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</si>
  <si>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</si>
  <si>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</si>
  <si>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</si>
  <si>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</si>
  <si>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</si>
  <si>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</si>
  <si>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</si>
  <si>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</si>
  <si>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</si>
  <si>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</si>
  <si>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</si>
  <si>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</si>
  <si>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</si>
  <si>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</si>
  <si>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</si>
  <si>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</si>
  <si>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</si>
  <si>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</si>
  <si>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</si>
  <si>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</si>
  <si>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</si>
  <si>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</si>
  <si>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</si>
  <si>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</si>
  <si>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</si>
  <si>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</si>
  <si>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</si>
  <si>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</si>
  <si>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</si>
  <si>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</si>
  <si>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</si>
  <si>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</si>
  <si>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</si>
  <si>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</si>
  <si>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</si>
  <si>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</si>
  <si>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</si>
  <si>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</si>
  <si>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</si>
  <si>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</si>
  <si>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</si>
  <si>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</si>
  <si>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</si>
  <si>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</si>
  <si>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</si>
  <si>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</si>
  <si>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</si>
  <si>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</si>
  <si>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</si>
  <si>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</si>
  <si>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</si>
  <si>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</si>
  <si>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</si>
  <si>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</si>
  <si>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</si>
  <si>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</si>
  <si>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</si>
  <si>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</si>
  <si>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</si>
  <si>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</si>
  <si>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</si>
  <si>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</si>
  <si>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</si>
  <si>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</si>
  <si>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</si>
  <si>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</si>
  <si>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</si>
  <si>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</si>
  <si>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</si>
  <si>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</si>
  <si>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</si>
  <si>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</si>
  <si>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</si>
  <si>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</si>
  <si>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</si>
  <si>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</si>
  <si>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</si>
  <si>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</si>
  <si>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</si>
  <si>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</si>
  <si>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</si>
  <si>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</si>
  <si>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</si>
  <si>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</si>
  <si>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</si>
  <si>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</si>
  <si>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</si>
  <si>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</si>
  <si>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</si>
  <si>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</si>
  <si>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</si>
  <si>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</si>
  <si>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</si>
  <si>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</si>
  <si>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</si>
  <si>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</si>
  <si>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</si>
  <si>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</si>
  <si>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</si>
  <si>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</si>
  <si>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</si>
  <si>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</si>
  <si>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</si>
  <si>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</si>
  <si>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</si>
  <si>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</si>
  <si>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</si>
  <si>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</si>
  <si>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</si>
  <si>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</si>
  <si>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</si>
  <si>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</si>
  <si>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</si>
  <si>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</si>
  <si>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</si>
  <si>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</si>
  <si>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</si>
  <si>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</si>
  <si>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</si>
  <si>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</si>
  <si>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</si>
  <si>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</si>
  <si>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</si>
  <si>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</si>
  <si>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</si>
  <si>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</si>
  <si>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</si>
  <si>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</si>
  <si>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</si>
  <si>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</si>
  <si>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</si>
  <si>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</si>
  <si>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</si>
  <si>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</si>
  <si>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</si>
  <si>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</si>
  <si>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</si>
  <si>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</si>
  <si>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</si>
  <si>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</si>
  <si>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</si>
  <si>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</si>
  <si>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</si>
  <si>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</si>
  <si>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</si>
  <si>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</si>
  <si>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</si>
  <si>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</si>
  <si>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</si>
  <si>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</si>
  <si>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</si>
  <si>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</si>
  <si>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</si>
  <si>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</si>
  <si>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</si>
  <si>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</si>
  <si>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</si>
  <si>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</si>
  <si>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</si>
  <si>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</si>
  <si>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</si>
  <si>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</si>
  <si>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</si>
  <si>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</si>
  <si>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</si>
  <si>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</si>
  <si>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</si>
  <si>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</si>
  <si>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</si>
  <si>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</si>
  <si>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</si>
  <si>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</si>
  <si>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</si>
  <si>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</si>
  <si>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</si>
  <si>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</si>
  <si>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</si>
  <si>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</si>
  <si>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</si>
  <si>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</si>
  <si>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</si>
  <si>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</si>
  <si>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</si>
  <si>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</si>
  <si>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</si>
  <si>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</si>
  <si>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</si>
  <si>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</si>
  <si>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</si>
  <si>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</si>
  <si>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</si>
  <si>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</si>
  <si>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</si>
  <si>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</si>
  <si>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</si>
  <si>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</si>
  <si>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</si>
  <si>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</si>
  <si>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</si>
  <si>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</si>
  <si>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</si>
  <si>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</si>
  <si>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</si>
  <si>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</si>
  <si>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</si>
  <si>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</si>
  <si>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</si>
  <si>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</si>
  <si>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</si>
  <si>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</si>
  <si>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</si>
  <si>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</si>
  <si>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</si>
  <si>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</si>
  <si>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</si>
  <si>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</si>
  <si>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</si>
  <si>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</si>
  <si>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</si>
  <si>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</si>
  <si>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</si>
  <si>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</si>
  <si>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</si>
  <si>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</si>
  <si>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</si>
  <si>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</si>
  <si>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</si>
  <si>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</si>
  <si>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</si>
  <si>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</si>
  <si>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</si>
  <si>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</si>
  <si>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</si>
  <si>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</si>
  <si>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</si>
  <si>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</si>
  <si>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</si>
  <si>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</si>
  <si>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</si>
  <si>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</si>
  <si>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</si>
  <si>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</si>
  <si>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</si>
  <si>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</si>
  <si>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</si>
  <si>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</si>
  <si>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</si>
  <si>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</si>
  <si>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</si>
  <si>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</si>
  <si>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</si>
  <si>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</si>
  <si>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</si>
  <si>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</si>
  <si>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</si>
  <si>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</si>
  <si>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</si>
  <si>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</si>
  <si>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</si>
  <si>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</si>
  <si>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</si>
  <si>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</si>
  <si>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</si>
  <si>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</si>
  <si>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</si>
  <si>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</si>
  <si>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</si>
  <si>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</si>
  <si>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</si>
  <si>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</si>
  <si>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</si>
  <si>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</si>
  <si>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</si>
  <si>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</si>
  <si>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</si>
  <si>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</si>
  <si>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</si>
  <si>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</si>
  <si>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</si>
  <si>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</si>
  <si>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</si>
  <si>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</si>
  <si>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</si>
  <si>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</si>
  <si>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</si>
  <si>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</si>
  <si>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</si>
  <si>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</si>
  <si>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</si>
  <si>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</si>
  <si>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</si>
  <si>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</si>
  <si>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</si>
  <si>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</si>
  <si>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</si>
  <si>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</si>
  <si>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</si>
  <si>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</si>
  <si>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</si>
  <si>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</si>
  <si>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</si>
  <si>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</si>
  <si>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</si>
  <si>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</si>
  <si>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</si>
  <si>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</si>
  <si>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</si>
  <si>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</si>
  <si>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</si>
  <si>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</si>
  <si>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</si>
  <si>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</si>
  <si>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</si>
  <si>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</si>
  <si>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</si>
  <si>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</si>
  <si>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</si>
  <si>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</si>
  <si>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</si>
  <si>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</si>
  <si>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</si>
  <si>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</si>
  <si>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</si>
  <si>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</si>
  <si>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</si>
  <si>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</si>
  <si>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</si>
  <si>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</si>
  <si>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</si>
  <si>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</si>
  <si>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</si>
  <si>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</si>
  <si>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</si>
  <si>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</si>
  <si>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</si>
  <si>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</si>
  <si>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</si>
  <si>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</si>
  <si>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</si>
  <si>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</si>
  <si>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</si>
  <si>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</si>
  <si>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</si>
  <si>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</si>
  <si>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</si>
  <si>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</si>
  <si>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</si>
  <si>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</si>
  <si>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</si>
  <si>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</si>
  <si>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</si>
  <si>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</si>
  <si>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</si>
  <si>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</si>
  <si>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</si>
  <si>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</si>
  <si>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</si>
  <si>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</si>
  <si>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</si>
  <si>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</si>
  <si>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</si>
  <si>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</si>
  <si>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</si>
  <si>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</si>
  <si>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</si>
  <si>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</si>
  <si>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</si>
  <si>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</si>
  <si>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</si>
  <si>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</si>
  <si>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</si>
  <si>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</si>
  <si>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</si>
  <si>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</si>
  <si>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</si>
  <si>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</si>
  <si>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</si>
  <si>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</si>
  <si>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</si>
  <si>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</si>
  <si>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</si>
  <si>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</si>
  <si>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</si>
  <si>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</si>
  <si>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</si>
  <si>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</si>
  <si>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</si>
  <si>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</si>
  <si>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</si>
  <si>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</si>
  <si>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</si>
  <si>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</si>
  <si>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</si>
  <si>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</si>
  <si>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</si>
  <si>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</si>
  <si>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</si>
  <si>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</si>
  <si>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</si>
  <si>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</si>
  <si>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</si>
  <si>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</si>
  <si>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</si>
  <si>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</si>
  <si>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</si>
  <si>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</si>
  <si>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</si>
  <si>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</si>
  <si>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</si>
  <si>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</si>
  <si>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</si>
  <si>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</si>
  <si>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</si>
  <si>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</si>
  <si>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</si>
  <si>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</si>
  <si>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</si>
  <si>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</si>
  <si>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</si>
  <si>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</si>
  <si>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</si>
  <si>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</si>
  <si>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</si>
  <si>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</si>
  <si>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</si>
  <si>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</si>
  <si>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</si>
  <si>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</si>
  <si>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</si>
  <si>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</si>
  <si>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</si>
  <si>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</si>
  <si>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</si>
  <si>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</si>
  <si>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</si>
  <si>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</si>
  <si>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</si>
  <si>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</si>
  <si>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</si>
  <si>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</si>
  <si>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</si>
  <si>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</si>
  <si>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</si>
  <si>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</si>
  <si>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</si>
  <si>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</si>
  <si>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</si>
  <si>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</si>
  <si>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</si>
  <si>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</si>
  <si>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</si>
  <si>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</si>
  <si>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</si>
  <si>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</si>
  <si>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</si>
  <si>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</si>
  <si>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</si>
  <si>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</si>
  <si>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</si>
  <si>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</si>
  <si>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</si>
  <si>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</si>
  <si>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</si>
  <si>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</si>
  <si>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</si>
  <si>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</si>
  <si>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</si>
  <si>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</si>
  <si>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</si>
  <si>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</si>
  <si>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</si>
  <si>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</si>
  <si>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</si>
  <si>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</si>
  <si>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</si>
  <si>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</si>
  <si>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</si>
  <si>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</si>
  <si>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</si>
  <si>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</si>
  <si>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</si>
  <si>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</si>
  <si>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</si>
  <si>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</si>
  <si>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</si>
  <si>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</si>
  <si>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</si>
  <si>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</si>
  <si>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</si>
  <si>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</si>
  <si>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</si>
  <si>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</si>
  <si>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</si>
  <si>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</si>
  <si>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</si>
  <si>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</si>
  <si>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</si>
  <si>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</si>
  <si>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</si>
  <si>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</si>
  <si>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</si>
  <si>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</si>
  <si>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</si>
  <si>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</si>
  <si>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</si>
  <si>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</si>
  <si>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</si>
  <si>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</si>
  <si>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</si>
  <si>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</si>
  <si>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</si>
  <si>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</si>
  <si>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</si>
  <si>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</si>
  <si>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</si>
  <si>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</si>
  <si>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</si>
  <si>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</si>
  <si>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</si>
  <si>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</si>
  <si>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</si>
  <si>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</si>
  <si>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</si>
  <si>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</si>
  <si>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</si>
  <si>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</si>
  <si>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</si>
  <si>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</si>
  <si>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</si>
  <si>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</si>
  <si>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</si>
  <si>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</si>
  <si>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</si>
  <si>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</si>
  <si>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</si>
  <si>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</si>
  <si>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</si>
  <si>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</si>
  <si>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</si>
  <si>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</si>
  <si>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</si>
  <si>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</si>
  <si>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</si>
  <si>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</si>
  <si>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</si>
  <si>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</si>
  <si>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</si>
  <si>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</si>
  <si>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</si>
  <si>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</si>
  <si>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</si>
  <si>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</si>
  <si>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</si>
  <si>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</si>
  <si>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</si>
  <si>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</si>
  <si>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</si>
  <si>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</si>
  <si>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</si>
  <si>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</si>
  <si>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</si>
  <si>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</si>
  <si>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</si>
  <si>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</si>
  <si>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</si>
  <si>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</si>
  <si>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</si>
  <si>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</si>
  <si>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</si>
  <si>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</si>
  <si>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</si>
  <si>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</si>
  <si>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</si>
  <si>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</si>
  <si>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</si>
  <si>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</si>
  <si>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</si>
  <si>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</si>
  <si>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</si>
  <si>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</si>
  <si>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</si>
  <si>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</si>
  <si>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</si>
  <si>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</si>
  <si>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</si>
  <si>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</si>
  <si>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</si>
  <si>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</si>
  <si>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</si>
  <si>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</si>
  <si>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</si>
  <si>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</si>
  <si>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</si>
  <si>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</si>
  <si>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</si>
  <si>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</si>
  <si>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</si>
  <si>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</si>
  <si>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</si>
  <si>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</si>
  <si>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</si>
  <si>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</si>
  <si>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</si>
  <si>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</si>
  <si>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</si>
  <si>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</si>
  <si>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</si>
  <si>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</si>
  <si>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</si>
  <si>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</si>
  <si>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</si>
  <si>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</si>
  <si>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</si>
  <si>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</si>
  <si>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</si>
  <si>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</si>
  <si>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</si>
  <si>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</si>
  <si>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</si>
  <si>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</si>
  <si>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</si>
  <si>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</si>
  <si>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</si>
  <si>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</si>
  <si>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</si>
  <si>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</si>
  <si>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</si>
  <si>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</si>
  <si>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</si>
  <si>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</si>
  <si>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</si>
  <si>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</si>
  <si>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</si>
  <si>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</si>
  <si>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</si>
  <si>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</si>
  <si>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</si>
  <si>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</si>
  <si>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</si>
  <si>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</si>
  <si>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</si>
  <si>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</si>
  <si>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</si>
  <si>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</si>
  <si>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</si>
  <si>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</si>
  <si>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</si>
  <si>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</si>
  <si>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</si>
  <si>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</si>
  <si>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</si>
  <si>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</si>
  <si>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</si>
  <si>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</si>
  <si>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</si>
  <si>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</si>
  <si>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</si>
  <si>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</si>
  <si>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</si>
  <si>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</si>
  <si>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</si>
  <si>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</si>
  <si>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</si>
  <si>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</si>
  <si>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</si>
  <si>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</si>
  <si>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</si>
  <si>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</si>
  <si>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</si>
  <si>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</si>
  <si>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</si>
  <si>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</si>
  <si>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</si>
  <si>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</si>
  <si>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</si>
  <si>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</si>
  <si>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</si>
  <si>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</si>
  <si>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</si>
  <si>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</si>
  <si>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</si>
  <si>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</si>
  <si>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</si>
  <si>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</si>
  <si>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</si>
  <si>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</si>
  <si>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</si>
  <si>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</si>
  <si>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</si>
  <si>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</si>
  <si>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</si>
  <si>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</si>
  <si>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</si>
  <si>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</si>
  <si>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</si>
  <si>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</si>
  <si>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</si>
  <si>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</si>
  <si>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</si>
  <si>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</si>
  <si>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</si>
  <si>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</si>
  <si>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</si>
  <si>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</si>
  <si>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</si>
  <si>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</si>
  <si>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</si>
  <si>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</si>
  <si>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</si>
  <si>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</si>
  <si>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</si>
  <si>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</si>
  <si>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</si>
  <si>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</si>
  <si>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</si>
  <si>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</si>
  <si>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</si>
  <si>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</si>
  <si>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</si>
  <si>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</si>
  <si>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</si>
  <si>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</si>
  <si>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</si>
  <si>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</si>
  <si>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</si>
  <si>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</si>
  <si>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</si>
  <si>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</si>
  <si>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</si>
  <si>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</si>
  <si>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</si>
  <si>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</si>
  <si>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</si>
  <si>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</si>
  <si>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</si>
  <si>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</si>
  <si>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</si>
  <si>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</si>
  <si>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</si>
  <si>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</si>
  <si>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</si>
  <si>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</si>
  <si>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</si>
  <si>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</si>
  <si>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</si>
  <si>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</si>
  <si>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</si>
  <si>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</si>
  <si>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</si>
  <si>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</si>
  <si>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</si>
  <si>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</si>
  <si>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</si>
  <si>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</si>
  <si>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</si>
  <si>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</si>
  <si>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</si>
  <si>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</si>
  <si>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</si>
  <si>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</si>
  <si>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</si>
  <si>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</si>
  <si>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</si>
  <si>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</si>
  <si>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</si>
  <si>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</si>
  <si>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</si>
  <si>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</si>
  <si>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</si>
  <si>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</si>
  <si>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</si>
  <si>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</si>
  <si>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</si>
  <si>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</si>
  <si>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</si>
  <si>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</si>
  <si>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</si>
  <si>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</si>
  <si>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</si>
  <si>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</si>
  <si>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</si>
  <si>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</si>
  <si>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</si>
  <si>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</si>
  <si>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</si>
  <si>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</si>
  <si>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</si>
  <si>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</si>
  <si>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</si>
  <si>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</si>
  <si>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</si>
  <si>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</si>
  <si>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</si>
  <si>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</si>
  <si>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</si>
  <si>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</si>
  <si>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</si>
  <si>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</si>
  <si>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</si>
  <si>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</si>
  <si>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</si>
  <si>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</si>
  <si>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</si>
  <si>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</si>
  <si>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</si>
  <si>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</si>
  <si>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</si>
  <si>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</si>
  <si>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</si>
  <si>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</si>
  <si>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</si>
  <si>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</si>
  <si>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</si>
  <si>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</si>
  <si>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</si>
  <si>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</si>
  <si>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</si>
  <si>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</si>
  <si>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</si>
  <si>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</si>
  <si>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</si>
  <si>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</si>
  <si>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</si>
  <si>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</si>
  <si>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</si>
  <si>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</si>
  <si>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</si>
  <si>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</si>
  <si>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</si>
  <si>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</si>
  <si>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</si>
  <si>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</si>
  <si>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</si>
  <si>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</si>
  <si>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</si>
  <si>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</si>
  <si>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</si>
  <si>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</si>
  <si>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</si>
  <si>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</si>
  <si>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</si>
  <si>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</si>
  <si>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</si>
  <si>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</si>
  <si>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</si>
  <si>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</si>
  <si>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</si>
  <si>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</si>
  <si>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</si>
  <si>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</si>
  <si>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</si>
  <si>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</si>
  <si>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</si>
  <si>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</si>
  <si>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</si>
  <si>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</si>
  <si>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</si>
  <si>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</si>
  <si>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</si>
  <si>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</si>
  <si>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</si>
  <si>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</si>
  <si>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</si>
  <si>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</si>
  <si>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</si>
  <si>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</si>
  <si>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</si>
  <si>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</si>
  <si>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</si>
  <si>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</si>
  <si>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</si>
  <si>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</si>
  <si>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</si>
  <si>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</si>
  <si>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</si>
  <si>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</si>
  <si>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</si>
  <si>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</si>
  <si>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</si>
  <si>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</si>
  <si>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</si>
  <si>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</si>
  <si>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</si>
  <si>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</si>
  <si>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</si>
  <si>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</si>
  <si>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</si>
  <si>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</si>
  <si>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</si>
  <si>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</si>
  <si>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CID003282</t>
  </si>
  <si>
    <t>CID003723</t>
  </si>
  <si>
    <t>CID003726</t>
  </si>
  <si>
    <t>CID003283</t>
  </si>
  <si>
    <t>Coral Bay Nickel Corp.</t>
  </si>
  <si>
    <t>Falconbridge Ltd.</t>
  </si>
  <si>
    <t>Specialty Metals Resources Ltd</t>
  </si>
  <si>
    <t>Taganito HPAL Nickel Corp.</t>
  </si>
  <si>
    <t>NXP Semiconductors Netherlands B.V.</t>
  </si>
  <si>
    <t>Semiconductor products</t>
  </si>
  <si>
    <t>41-467-3368</t>
  </si>
  <si>
    <t>DUNS</t>
  </si>
  <si>
    <t>60 High Tech Campus, 5656 AG Eindhoven, The Netherlands</t>
  </si>
  <si>
    <t>Eszter Kiss, Sara Marton, Bence Kiss</t>
  </si>
  <si>
    <t>Eco-Products@nxp.com</t>
  </si>
  <si>
    <t>512-895-3126</t>
  </si>
  <si>
    <t>Edwin Bertotti, Eszter Kiss, Sara Marton, Bence Kiss</t>
  </si>
  <si>
    <t>https://www.nxp.com/docs/en/supporting-information/NXP-STATEMENT-CONFLICT-MINERALS.pdf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</si>
</sst>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0"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85" fillId="0" borderId="0"/>
  </cellStyleXfs>
  <cellXfs count="42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70"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1" xfId="0" applyFont="1" applyBorder="1" applyAlignment="1">
      <alignment vertical="top" wrapText="1"/>
    </xf>
    <xf numFmtId="0" fontId="78" fillId="0" borderId="71"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1" xfId="0" applyFont="1" applyBorder="1" applyAlignment="1">
      <alignment horizontal="left" vertical="center" wrapText="1"/>
    </xf>
    <xf numFmtId="0" fontId="78" fillId="0" borderId="72"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3" xfId="0" applyFont="1" applyFill="1" applyBorder="1" applyAlignment="1">
      <alignment vertical="center" wrapText="1"/>
    </xf>
    <xf numFmtId="0" fontId="14" fillId="45" borderId="62"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2"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3"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0" fontId="18" fillId="45" borderId="57" xfId="0" applyFont="1" applyFill="1" applyBorder="1" applyAlignment="1" applyProtection="1">
      <alignment horizontal="left" vertical="center" wrapText="1"/>
      <protection locked="0" hidden="1"/>
    </xf>
    <xf numFmtId="0" fontId="18" fillId="45" borderId="26" xfId="0" applyFont="1" applyFill="1" applyBorder="1" applyAlignment="1" applyProtection="1">
      <alignment horizontal="left" vertical="center" wrapText="1"/>
      <protection locked="0" hidden="1"/>
    </xf>
    <xf numFmtId="0" fontId="18" fillId="45" borderId="62" xfId="0" applyFont="1" applyFill="1" applyBorder="1" applyAlignment="1" applyProtection="1">
      <alignment horizontal="left" vertical="center" wrapText="1"/>
      <protection locked="0" hidden="1"/>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49" fontId="80" fillId="45" borderId="56" xfId="492" applyNumberFormat="1" applyFont="1" applyFill="1" applyBorder="1" applyAlignment="1" applyProtection="1">
      <alignment horizontal="left" vertical="center" wrapText="1"/>
      <protection locked="0" hidden="1"/>
    </xf>
    <xf numFmtId="49" fontId="80" fillId="45" borderId="11" xfId="492" applyNumberFormat="1" applyFont="1" applyFill="1" applyBorder="1" applyAlignment="1" applyProtection="1">
      <alignment horizontal="left" vertical="center" wrapText="1"/>
      <protection locked="0" hidden="1"/>
    </xf>
    <xf numFmtId="49" fontId="80" fillId="45" borderId="33" xfId="492" applyNumberFormat="1" applyFont="1" applyFill="1" applyBorder="1" applyAlignment="1" applyProtection="1">
      <alignment horizontal="left" vertical="center" wrapText="1"/>
      <protection locked="0" hidden="1"/>
    </xf>
    <xf numFmtId="0" fontId="79" fillId="45" borderId="56" xfId="492" applyFont="1" applyFill="1" applyBorder="1" applyAlignment="1" applyProtection="1">
      <alignment horizontal="left" vertical="center" wrapText="1"/>
      <protection locked="0"/>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 xfId="829" xr:uid="{7E8DD814-2C6D-47EE-BEFC-3D81B9D948BA}"/>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5">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xp.com/docs/en/supporting-information/NXP-STATEMENT-CONFLICT-MINERALS.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8080737-2379-4C0B-94BF-62EDAB3815A3}"/>
    </customSheetView>
    <customSheetView guid="{4BDF1A28-30D5-449D-B20E-D6C97EF9FAE1}" showAutoFilter="1">
      <selection activeCell="C1" sqref="C1:D65536"/>
      <pageMargins left="0" right="0" top="0" bottom="0" header="0" footer="0"/>
      <pageSetup orientation="portrait"/>
      <autoFilter ref="B1:C1" xr:uid="{A573497D-1CD9-4FBD-A1BD-AE914EA5A6C0}"/>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10" zoomScaleNormal="100" workbookViewId="0">
      <selection activeCell="G83" sqref="G83:J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8"/>
      <c r="B1" s="379"/>
      <c r="C1" s="379"/>
      <c r="D1" s="379"/>
      <c r="E1" s="379"/>
      <c r="F1" s="379"/>
      <c r="G1" s="379"/>
      <c r="H1" s="379"/>
      <c r="I1" s="379"/>
      <c r="J1" s="379"/>
      <c r="K1" s="380"/>
      <c r="L1" s="103"/>
      <c r="P1" s="3"/>
      <c r="Q1" s="3"/>
      <c r="R1" s="3"/>
      <c r="S1" s="3"/>
      <c r="T1" s="3"/>
      <c r="U1" s="3"/>
      <c r="V1" s="3"/>
      <c r="W1" s="3"/>
      <c r="X1" s="3"/>
      <c r="Y1" s="3"/>
      <c r="Z1" s="3"/>
      <c r="AA1" s="3"/>
      <c r="AB1" s="3"/>
      <c r="AC1" s="3"/>
      <c r="AD1" s="3"/>
      <c r="AE1" s="3"/>
      <c r="AF1" s="3"/>
      <c r="AG1" s="3"/>
      <c r="AH1" s="3"/>
    </row>
    <row r="2" spans="1:34" ht="81.75" customHeight="1">
      <c r="A2" s="28"/>
      <c r="B2" s="326"/>
      <c r="C2" s="29"/>
      <c r="D2" s="381" t="str">
        <f ca="1">OFFSET(L!$C$1,MATCH("Declaration"&amp;ADDRESS(ROW(),COLUMN(),4),L!$A:$A,0)-1,SL,,)</f>
        <v>Extended Mineral Reporting Template (EMRT)</v>
      </c>
      <c r="E2" s="382"/>
      <c r="F2" s="382"/>
      <c r="G2" s="382"/>
      <c r="H2" s="382"/>
      <c r="I2" s="382"/>
      <c r="J2" s="38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93"/>
      <c r="F3" s="394"/>
      <c r="G3" s="394"/>
      <c r="H3" s="394"/>
      <c r="I3" s="394"/>
      <c r="J3" s="202" t="s">
        <v>14430</v>
      </c>
      <c r="K3" s="30"/>
      <c r="L3" s="103"/>
      <c r="P3" s="39">
        <f>MATCH($D$3,LN,0)</f>
        <v>1</v>
      </c>
    </row>
    <row r="4" spans="1:34" ht="15.75">
      <c r="A4" s="28"/>
      <c r="B4" s="384" t="str">
        <f ca="1">OFFSET(L!$C$1,MATCH("Declaration"&amp;ADDRESS(ROW(),COLUMN(),4),L!$A:$A,0)-1,SL,,)</f>
        <v>The purpose of this document is to collect sourcing information on cobalt or natural mica.</v>
      </c>
      <c r="C4" s="384"/>
      <c r="D4" s="384"/>
      <c r="E4" s="384"/>
      <c r="F4" s="384"/>
      <c r="G4" s="384"/>
      <c r="H4" s="384"/>
      <c r="I4" s="385" t="str">
        <f ca="1">OFFSET(L!$C$1,MATCH("Declaration"&amp;ADDRESS(ROW(),COLUMN(),4),L!$A:$A,0)-1,SL,,)</f>
        <v>Link to Terms &amp; Conditions</v>
      </c>
      <c r="J4" s="385"/>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30"/>
      <c r="L6" s="105" t="s">
        <v>21</v>
      </c>
      <c r="P6" s="3"/>
      <c r="Q6" s="3"/>
      <c r="R6" s="3"/>
      <c r="S6" s="3"/>
      <c r="T6" s="3"/>
      <c r="U6" s="3"/>
      <c r="V6" s="3"/>
      <c r="W6" s="3"/>
      <c r="X6" s="3"/>
      <c r="Y6" s="3"/>
      <c r="Z6" s="3"/>
      <c r="AA6" s="3"/>
      <c r="AB6" s="3"/>
      <c r="AC6" s="3"/>
      <c r="AD6" s="3"/>
      <c r="AE6" s="3"/>
      <c r="AF6" s="3"/>
      <c r="AG6" s="3"/>
      <c r="AH6" s="3"/>
    </row>
    <row r="7" spans="1:34" ht="15.75">
      <c r="A7" s="28"/>
      <c r="B7" s="386" t="str">
        <f ca="1">OFFSET(L!$C$1,MATCH("Declaration"&amp;ADDRESS(ROW(),COLUMN(),4),L!$A:$A,0)-1,SL,,)</f>
        <v>Company Information</v>
      </c>
      <c r="C7" s="386"/>
      <c r="D7" s="386"/>
      <c r="E7" s="386"/>
      <c r="F7" s="386"/>
      <c r="G7" s="386"/>
      <c r="H7" s="386"/>
      <c r="I7" s="386"/>
      <c r="J7" s="386"/>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409" t="s">
        <v>14440</v>
      </c>
      <c r="E8" s="410"/>
      <c r="F8" s="410"/>
      <c r="G8" s="410"/>
      <c r="H8" s="410"/>
      <c r="I8" s="410"/>
      <c r="J8" s="411"/>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8" t="s">
        <v>22</v>
      </c>
      <c r="E9" s="369"/>
      <c r="F9" s="369"/>
      <c r="G9" s="370"/>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87" t="str">
        <f ca="1">OFFSET(L!$C$1,MATCH("Declaration"&amp;ADDRESS(ROW(),COLUMN(),4)&amp;LEFT($D$9,1),L!$A:$A,0)-1,SL,,)</f>
        <v>Description of Scope:</v>
      </c>
      <c r="C10" s="113"/>
      <c r="D10" s="412" t="s">
        <v>14441</v>
      </c>
      <c r="E10" s="413"/>
      <c r="F10" s="413"/>
      <c r="G10" s="413"/>
      <c r="H10" s="413"/>
      <c r="I10" s="413"/>
      <c r="J10" s="414"/>
      <c r="K10" s="30"/>
      <c r="L10" s="105"/>
      <c r="Q10" s="3"/>
      <c r="R10" s="3"/>
      <c r="S10" s="3"/>
      <c r="T10" s="3"/>
      <c r="U10" s="3"/>
      <c r="V10" s="3"/>
      <c r="W10" s="3"/>
      <c r="X10" s="3"/>
      <c r="Y10" s="3"/>
      <c r="Z10" s="3"/>
      <c r="AA10" s="3"/>
      <c r="AB10" s="3"/>
      <c r="AC10" s="3"/>
      <c r="AD10" s="3"/>
      <c r="AE10" s="3"/>
      <c r="AF10" s="3"/>
      <c r="AG10" s="3"/>
      <c r="AH10" s="3"/>
    </row>
    <row r="11" spans="1:34" ht="15.75">
      <c r="A11" s="32"/>
      <c r="B11" s="388"/>
      <c r="C11" s="113"/>
      <c r="D11" s="389" t="str">
        <f ca="1">IF(D9=Q9,OFFSET(L!$C$1,MATCH("Declaration"&amp;ADDRESS(ROW(),COLUMN(),4),L!$A:$A,0)-1,SL,,),"")</f>
        <v/>
      </c>
      <c r="E11" s="390"/>
      <c r="F11" s="390"/>
      <c r="G11" s="390"/>
      <c r="H11" s="390"/>
      <c r="I11" s="390"/>
      <c r="J11" s="391"/>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415" t="s">
        <v>14442</v>
      </c>
      <c r="E12" s="416"/>
      <c r="F12" s="416"/>
      <c r="G12" s="416"/>
      <c r="H12" s="416"/>
      <c r="I12" s="416"/>
      <c r="J12" s="41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4" t="s">
        <v>14443</v>
      </c>
      <c r="E13" s="365"/>
      <c r="F13" s="365"/>
      <c r="G13" s="365"/>
      <c r="H13" s="365"/>
      <c r="I13" s="365"/>
      <c r="J13" s="36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415" t="s">
        <v>14444</v>
      </c>
      <c r="E14" s="416"/>
      <c r="F14" s="416"/>
      <c r="G14" s="416"/>
      <c r="H14" s="416"/>
      <c r="I14" s="416"/>
      <c r="J14" s="41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4" t="s">
        <v>14445</v>
      </c>
      <c r="E15" s="365"/>
      <c r="F15" s="365"/>
      <c r="G15" s="365"/>
      <c r="H15" s="365"/>
      <c r="I15" s="365"/>
      <c r="J15" s="36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8" t="s">
        <v>14446</v>
      </c>
      <c r="E16" s="419"/>
      <c r="F16" s="419"/>
      <c r="G16" s="419"/>
      <c r="H16" s="419"/>
      <c r="I16" s="419"/>
      <c r="J16" s="420"/>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415" t="s">
        <v>14447</v>
      </c>
      <c r="E17" s="416"/>
      <c r="F17" s="416"/>
      <c r="G17" s="416"/>
      <c r="H17" s="416"/>
      <c r="I17" s="416"/>
      <c r="J17" s="41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415" t="s">
        <v>14448</v>
      </c>
      <c r="E18" s="416"/>
      <c r="F18" s="416"/>
      <c r="G18" s="416"/>
      <c r="H18" s="416"/>
      <c r="I18" s="416"/>
      <c r="J18" s="41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4"/>
      <c r="E19" s="365"/>
      <c r="F19" s="365"/>
      <c r="G19" s="365"/>
      <c r="H19" s="365"/>
      <c r="I19" s="365"/>
      <c r="J19" s="36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18" t="s">
        <v>14446</v>
      </c>
      <c r="E20" s="419"/>
      <c r="F20" s="419"/>
      <c r="G20" s="419"/>
      <c r="H20" s="419"/>
      <c r="I20" s="419"/>
      <c r="J20" s="420"/>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415" t="s">
        <v>14447</v>
      </c>
      <c r="E21" s="416"/>
      <c r="F21" s="416"/>
      <c r="G21" s="416"/>
      <c r="H21" s="416"/>
      <c r="I21" s="416"/>
      <c r="J21" s="41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3">
        <v>44820</v>
      </c>
      <c r="E22" s="374"/>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2" t="str">
        <f ca="1">OFFSET(L!$C$1,MATCH("Declaration"&amp;ADDRESS(ROW(),COLUMN(),4),L!$A:$A,0)-1,SL,,)</f>
        <v>Answer the following questions 1 - 7 based on the declaration scope indicated above</v>
      </c>
      <c r="C24" s="392"/>
      <c r="D24" s="392"/>
      <c r="E24" s="392"/>
      <c r="F24" s="392"/>
      <c r="G24" s="392"/>
      <c r="H24" s="392"/>
      <c r="I24" s="392"/>
      <c r="J24" s="39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1" t="str">
        <f ca="1">OFFSET(L!$C$1,MATCH("Declaration"&amp;ADDRESS(ROW(),COLUMN(),4),L!$A:$A,0)-1,SL,,)</f>
        <v>Answer</v>
      </c>
      <c r="E25" s="361"/>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1" t="s">
        <v>25</v>
      </c>
      <c r="E29" s="372"/>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3" t="str">
        <f ca="1">D25</f>
        <v>Answer</v>
      </c>
      <c r="E31" s="363"/>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3" t="str">
        <f ca="1">D25</f>
        <v>Answer</v>
      </c>
      <c r="E37" s="363"/>
      <c r="F37" s="15"/>
      <c r="G37" s="38" t="str">
        <f ca="1">G25</f>
        <v>Comments</v>
      </c>
      <c r="H37" s="377"/>
      <c r="I37" s="377"/>
      <c r="J37" s="377"/>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28</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3" t="str">
        <f ca="1">D25</f>
        <v>Answer</v>
      </c>
      <c r="E43" s="363"/>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3" t="str">
        <f ca="1">D25</f>
        <v>Answer</v>
      </c>
      <c r="E49" s="363"/>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5">
        <v>1</v>
      </c>
      <c r="E50" s="396"/>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5"/>
      <c r="E51" s="396"/>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5"/>
      <c r="E52" s="376"/>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5"/>
      <c r="E53" s="376"/>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3" t="str">
        <f ca="1">D25</f>
        <v>Answer</v>
      </c>
      <c r="E55" s="363"/>
      <c r="F55" s="15"/>
      <c r="G55" s="38" t="str">
        <f ca="1">G25</f>
        <v>Comments</v>
      </c>
      <c r="H55" s="362"/>
      <c r="I55" s="362"/>
      <c r="J55" s="362"/>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59" t="s">
        <v>25</v>
      </c>
      <c r="E56" s="360"/>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3" t="str">
        <f ca="1">D25</f>
        <v>Answer</v>
      </c>
      <c r="E61" s="363"/>
      <c r="F61" s="15"/>
      <c r="G61" s="38" t="str">
        <f ca="1">G25</f>
        <v>Comments</v>
      </c>
      <c r="H61" s="362" t="str">
        <f>IF(Q69="(*)","Click here to enter smelter names","")</f>
        <v/>
      </c>
      <c r="I61" s="362"/>
      <c r="J61" s="362"/>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1" t="str">
        <f ca="1">D25</f>
        <v>Answer</v>
      </c>
      <c r="E68" s="361"/>
      <c r="F68" s="47"/>
      <c r="G68" s="361" t="str">
        <f ca="1">G25</f>
        <v>Comments</v>
      </c>
      <c r="H68" s="361" t="e">
        <f>HLOOKUP(SL,LT,$O68,0)</f>
        <v>#NAME?</v>
      </c>
      <c r="I68" s="36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28</v>
      </c>
      <c r="E71" s="341"/>
      <c r="F71" s="51"/>
      <c r="G71" s="421" t="s">
        <v>14449</v>
      </c>
      <c r="H71" s="356"/>
      <c r="I71" s="356"/>
      <c r="J71" s="357"/>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8"/>
      <c r="H73" s="358"/>
      <c r="I73" s="358"/>
      <c r="J73" s="358"/>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84" priority="132" stopIfTrue="1">
      <formula>IF($D$26="",TRUE)</formula>
    </cfRule>
  </conditionalFormatting>
  <conditionalFormatting sqref="D27:E27">
    <cfRule type="expression" dxfId="83" priority="139" stopIfTrue="1">
      <formula>IF($D$27="",TRUE)</formula>
    </cfRule>
  </conditionalFormatting>
  <conditionalFormatting sqref="D9:G9">
    <cfRule type="expression" dxfId="81" priority="147" stopIfTrue="1">
      <formula>IF($D$9="",TRUE)</formula>
    </cfRule>
  </conditionalFormatting>
  <conditionalFormatting sqref="D22:E22">
    <cfRule type="expression" dxfId="76" priority="154" stopIfTrue="1">
      <formula>IF($D$22="",TRUE)</formula>
    </cfRule>
  </conditionalFormatting>
  <conditionalFormatting sqref="D40:E40 D46:E46 D52:E52 D58:E58 D64:E64">
    <cfRule type="expression" dxfId="73" priority="44" stopIfTrue="1">
      <formula>$P$28=""</formula>
    </cfRule>
  </conditionalFormatting>
  <conditionalFormatting sqref="D41:E41 D47:E47 D53:E53 D59:E59 D65:E65">
    <cfRule type="expression" dxfId="72" priority="159" stopIfTrue="1">
      <formula>$P$29=""</formula>
    </cfRule>
  </conditionalFormatting>
  <conditionalFormatting sqref="D40 D46 D52 D58 D64">
    <cfRule type="expression" dxfId="71" priority="157" stopIfTrue="1">
      <formula>IF(AND(OR($D$28="Yes",$D$28=""),D40=""),1,0)</formula>
    </cfRule>
  </conditionalFormatting>
  <conditionalFormatting sqref="D38:E38 D44:E44 D50:E50 D56:E56 D62:E62">
    <cfRule type="expression" dxfId="70" priority="48" stopIfTrue="1">
      <formula>IF(AND(OR($D$26="No",$D$26="Unknown",$D$26="Not applicable for this declaration",$D$32="No",$D$32="Unknown"),D38=""),1,0)</formula>
    </cfRule>
    <cfRule type="expression" dxfId="69" priority="49" stopIfTrue="1">
      <formula>IF(AND(OR($D$26="Yes",$D$26=""),D38=""),1,0)</formula>
    </cfRule>
  </conditionalFormatting>
  <conditionalFormatting sqref="G79:J79">
    <cfRule type="expression" dxfId="68" priority="42" stopIfTrue="1">
      <formula>IF(AND($D$79="Yes, using other format (describe)",$G$79=""),TRUE)</formula>
    </cfRule>
  </conditionalFormatting>
  <conditionalFormatting sqref="D39:E39 D45:E45 D51:E51 D57:E57 D63:E63">
    <cfRule type="expression" dxfId="67" priority="155" stopIfTrue="1">
      <formula>IF(AND(OR($D$27="No",$D$27="Unknown",$D$27="Not applicable for this declaration",$D$33="No",$D$33="Unknown"),D39=""),1,0)</formula>
    </cfRule>
    <cfRule type="expression" dxfId="66" priority="156" stopIfTrue="1">
      <formula>IF(AND(OR($D$27="Yes",$D$27=""),D39=""),1,0)</formula>
    </cfRule>
  </conditionalFormatting>
  <conditionalFormatting sqref="D41:E41 D47:E47 D53:E53 D59:E59 D65:E65">
    <cfRule type="expression" dxfId="65" priority="160" stopIfTrue="1">
      <formula>IF(AND(OR($D$29="Yes",$D$29=""),D41=""),1,0)</formula>
    </cfRule>
  </conditionalFormatting>
  <conditionalFormatting sqref="D28 D40 D46 D52 D58 D64">
    <cfRule type="expression" dxfId="63" priority="28">
      <formula>IF($D$28="No",TRUE)</formula>
    </cfRule>
  </conditionalFormatting>
  <conditionalFormatting sqref="D29 D41 D47 D53 D59 D65">
    <cfRule type="expression" dxfId="62" priority="27">
      <formula>IF($D$29="No",TRUE)</formula>
    </cfRule>
  </conditionalFormatting>
  <conditionalFormatting sqref="G81:J81">
    <cfRule type="expression" dxfId="60" priority="23">
      <formula>IF(AND($D$81="Yes, using other format (describe)",$G$81=""),TRUE)</formula>
    </cfRule>
  </conditionalFormatting>
  <conditionalFormatting sqref="D32:E32">
    <cfRule type="expression" dxfId="59" priority="17" stopIfTrue="1">
      <formula>IF(AND(OR($D$26="Yes",$D$26=""),$D$32=""),1,0)</formula>
    </cfRule>
    <cfRule type="expression" dxfId="58" priority="21" stopIfTrue="1">
      <formula>IF($P$26="",TRUE)</formula>
    </cfRule>
  </conditionalFormatting>
  <conditionalFormatting sqref="D33:E33">
    <cfRule type="expression" dxfId="57" priority="20" stopIfTrue="1">
      <formula>IF(AND(OR($D$27="Yes",$D$27=""),$D$33=""),1,0)</formula>
    </cfRule>
    <cfRule type="expression" dxfId="56" priority="22" stopIfTrue="1">
      <formula>IF($P$27="",TRUE)</formula>
    </cfRule>
  </conditionalFormatting>
  <conditionalFormatting sqref="D34">
    <cfRule type="expression" dxfId="55" priority="19">
      <formula>IF($D$28="No",TRUE)</formula>
    </cfRule>
  </conditionalFormatting>
  <conditionalFormatting sqref="D35">
    <cfRule type="expression" dxfId="54" priority="18">
      <formula>IF($D$29="No",TRUE)</formula>
    </cfRule>
  </conditionalFormatting>
  <conditionalFormatting sqref="D74:E74">
    <cfRule type="expression" dxfId="53" priority="13" stopIfTrue="1">
      <formula>IF(AND(OR($D$26="No",$D$26="Unknown",$D$26="Not applicable for this declaration",$D$32="No",$D$32="Unknown"),D74=""),1,0)</formula>
    </cfRule>
    <cfRule type="expression" dxfId="52" priority="14" stopIfTrue="1">
      <formula>IF(AND(OR($D$26="Yes",$D$26=""),D74=""),1,0)</formula>
    </cfRule>
  </conditionalFormatting>
  <conditionalFormatting sqref="D75:E75">
    <cfRule type="expression" dxfId="51" priority="15" stopIfTrue="1">
      <formula>IF(AND(OR($D$27="No",$D$27="Unknown",$D$27="Not applicable for this declaration",$D$33="No",$D$33="Unknown"),D75=""),1,0)</formula>
    </cfRule>
    <cfRule type="expression" dxfId="50" priority="16" stopIfTrue="1">
      <formula>IF(AND(OR($D$27="Yes",$D$27=""),D75=""),1,0)</formula>
    </cfRule>
  </conditionalFormatting>
  <conditionalFormatting sqref="D69:E69 D71:E71 D77:E77 D79:E79 D81:E81 D83:E83">
    <cfRule type="expression" dxfId="49" priority="11" stopIfTrue="1">
      <formula>NOT(OR(AND($D$26="Yes",OR($D$32="Yes",$D$32="")),AND($D$27="Yes",OR($D$33="Yes",$D$33="")),OR($D$26="",$D$27="")))</formula>
    </cfRule>
    <cfRule type="expression" dxfId="48" priority="12" stopIfTrue="1">
      <formula>IF(D69="",TRUE)</formula>
    </cfRule>
  </conditionalFormatting>
  <conditionalFormatting sqref="D8:J8">
    <cfRule type="expression" dxfId="9" priority="10" stopIfTrue="1">
      <formula>IF($D$8="",TRUE)</formula>
    </cfRule>
  </conditionalFormatting>
  <conditionalFormatting sqref="D10:J10">
    <cfRule type="expression" dxfId="8" priority="8" stopIfTrue="1">
      <formula>IF($D$9=$Q$9,TRUE)</formula>
    </cfRule>
    <cfRule type="expression" dxfId="7" priority="9" stopIfTrue="1">
      <formula>IF(AND($D$10="",$D$9=$R$9),TRUE)</formula>
    </cfRule>
  </conditionalFormatting>
  <conditionalFormatting sqref="D15:J15">
    <cfRule type="expression" dxfId="6" priority="7" stopIfTrue="1">
      <formula>IF($D$15="",TRUE)</formula>
    </cfRule>
  </conditionalFormatting>
  <conditionalFormatting sqref="D16:J16">
    <cfRule type="expression" dxfId="5" priority="6" stopIfTrue="1">
      <formula>IF($D$16="",TRUE)</formula>
    </cfRule>
  </conditionalFormatting>
  <conditionalFormatting sqref="D17:J17">
    <cfRule type="expression" dxfId="4" priority="5" stopIfTrue="1">
      <formula>IF($D$17="",TRUE)</formula>
    </cfRule>
  </conditionalFormatting>
  <conditionalFormatting sqref="D18:J18">
    <cfRule type="expression" dxfId="3" priority="4" stopIfTrue="1">
      <formula>IF($D$18="",TRUE)</formula>
    </cfRule>
  </conditionalFormatting>
  <conditionalFormatting sqref="D20:J20">
    <cfRule type="expression" dxfId="2" priority="3" stopIfTrue="1">
      <formula>IF($D$16="",TRUE)</formula>
    </cfRule>
  </conditionalFormatting>
  <conditionalFormatting sqref="D21:J21">
    <cfRule type="expression" dxfId="1" priority="2" stopIfTrue="1">
      <formula>IF($D$17="",TRUE)</formula>
    </cfRule>
  </conditionalFormatting>
  <conditionalFormatting sqref="G71:J71">
    <cfRule type="expression" dxfId="0"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68127505-FD9F-4386-AF8B-517862CD6D4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E21" sqref="E21"/>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397" t="s">
        <v>45</v>
      </c>
      <c r="K2" s="398"/>
      <c r="L2" s="398"/>
      <c r="M2" s="398"/>
      <c r="N2" s="398"/>
      <c r="O2" s="398"/>
      <c r="P2" s="174"/>
      <c r="Q2" s="175"/>
      <c r="R2" s="176"/>
      <c r="S2" s="176"/>
      <c r="T2" s="176"/>
      <c r="AH2" s="132" t="s">
        <v>28</v>
      </c>
    </row>
    <row r="3" spans="1:34" s="17" customFormat="1" ht="240.6" customHeight="1">
      <c r="A3" s="219"/>
      <c r="B3" s="39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9"/>
      <c r="D3" s="399"/>
      <c r="E3" s="399"/>
      <c r="F3" s="177"/>
      <c r="G3" s="400" t="str">
        <f ca="1">OFFSET(L!$C$1,MATCH("General"&amp;"Cpy",L!$A:$A,0)-1,SL,,)</f>
        <v>© 2021 Responsible Minerals Initiative. All rights reserved.</v>
      </c>
      <c r="H3" s="400"/>
      <c r="I3" s="401"/>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5.5">
      <c r="A5" s="215" t="s">
        <v>70</v>
      </c>
      <c r="B5" s="160" t="str">
        <f ca="1">IF(LEN(A5)=0,"",INDEX('Smelter Look-up'!$A:$A,MATCH($A5,'Smelter Look-up'!$E:$E,0)))</f>
        <v>Cobalt</v>
      </c>
      <c r="C5" s="163" t="str">
        <f ca="1">IF(LEN(A5)=0,"",INDEX('Smelter Look-up'!$C:$C,MATCH($A5,'Smelter Look-up'!$E:$E,0)))</f>
        <v>Chemaf Etoile</v>
      </c>
      <c r="D5" s="163" t="s">
        <v>68</v>
      </c>
      <c r="E5" s="160" t="str">
        <f ca="1">IF(ISERROR($V5),"",OFFSET('Smelter Look-up'!$D$4,$V5-4,0)&amp;"")</f>
        <v>CONGO, DEMOCRATIC REPUBLIC OF THE</v>
      </c>
      <c r="F5" s="160" t="str">
        <f ca="1">IF(ISERROR($V5),"",OFFSET('Smelter Look-up'!$E$4,$V5-4,0))</f>
        <v>CID003264</v>
      </c>
      <c r="G5" s="160" t="str">
        <f ca="1">IF(C5=$X$4,"Enter smelter details",IF(ISERROR($V5),"",OFFSET('Smelter Look-up'!$F$4,$V5-4,0)))</f>
        <v>RMI</v>
      </c>
      <c r="H5" s="225">
        <f ca="1">IF(ISERROR($V5),"",OFFSET('Smelter Look-up'!$G$4,$V5-4,0))</f>
        <v>0</v>
      </c>
      <c r="I5" s="226" t="str">
        <f ca="1">IF(ISERROR($V5),"",OFFSET('Smelter Look-up'!$H$4,$V5-4,0))</f>
        <v>Lubumbashi</v>
      </c>
      <c r="J5" s="226" t="str">
        <f ca="1">IF(ISERROR($V5),"",OFFSET('Smelter Look-up'!$I$4,$V5-4,0))</f>
        <v>Haut-Katanga</v>
      </c>
      <c r="K5" s="161"/>
      <c r="L5" s="161"/>
      <c r="M5" s="161"/>
      <c r="N5" s="161"/>
      <c r="O5" s="161"/>
      <c r="P5" s="228"/>
      <c r="Q5" s="162"/>
      <c r="R5" s="160" t="str">
        <f ca="1">IF(ISERROR($V5),"",OFFSET('Smelter Look-up'!$C$4,$V5-4,0)&amp;"")</f>
        <v>Chemaf Etoile</v>
      </c>
      <c r="S5" s="166" t="str">
        <f t="shared" ref="S5:S63" ca="1" si="0">IF(B5="","",IF(ISERROR(MATCH($E5,CL,0)),"Unknown",INDIRECT("'C'!$A$"&amp;MATCH($E5,CL,0)+1)))</f>
        <v>CD</v>
      </c>
      <c r="T5" s="166" t="str">
        <f ca="1">IF(B5="","",IF(ISERROR(MATCH($J5,SorP!$B$1:$B$6205,0)),"",INDIRECT("'SorP'!$A$"&amp;MATCH($J5,SorP!$B$1:$B$6205,0))))</f>
        <v>CD-HK</v>
      </c>
      <c r="U5" s="180"/>
      <c r="V5" s="181">
        <f ca="1">IF(C5="",NA(),MATCH($B5&amp;$C5,'Smelter Look-up'!$J:$J,0))</f>
        <v>5</v>
      </c>
      <c r="X5" s="182">
        <f t="shared" ref="X5:X62" ca="1" si="1">IF(AND(C5="Smelter not listed",OR(LEN(D5)=0,LEN(E5)=0)),1,0)</f>
        <v>0</v>
      </c>
      <c r="AB5" s="182" t="str">
        <f t="shared" ref="AB5:AB62" ca="1" si="2">B5&amp;C5</f>
        <v>CobaltChemaf Etoile</v>
      </c>
    </row>
    <row r="6" spans="1:34" s="182" customFormat="1" ht="25.5">
      <c r="A6" s="215" t="s">
        <v>77</v>
      </c>
      <c r="B6" s="160" t="str">
        <f ca="1">IF(LEN(A6)=0,"",INDEX('Smelter Look-up'!$A:$A,MATCH($A6,'Smelter Look-up'!$E:$E,0)))</f>
        <v>Cobalt</v>
      </c>
      <c r="C6" s="163" t="str">
        <f ca="1">IF(LEN(A6)=0,"",INDEX('Smelter Look-up'!$C:$C,MATCH($A6,'Smelter Look-up'!$E:$E,0)))</f>
        <v>Chizhou CN New Materials and Technology Co., Ltd.</v>
      </c>
      <c r="D6" s="163" t="s">
        <v>75</v>
      </c>
      <c r="E6" s="160" t="str">
        <f ca="1">IF(ISERROR($V6),"",OFFSET('Smelter Look-up'!$D$4,$V6-4,0)&amp;"")</f>
        <v>CHINA</v>
      </c>
      <c r="F6" s="160" t="str">
        <f ca="1">IF(ISERROR($V6),"",OFFSET('Smelter Look-up'!$E$4,$V6-4,0))</f>
        <v>CID003481</v>
      </c>
      <c r="G6" s="160" t="str">
        <f ca="1">IF(C6=$X$4,"Enter smelter details",IF(ISERROR($V6),"",OFFSET('Smelter Look-up'!$F$4,$V6-4,0)))</f>
        <v>RMI</v>
      </c>
      <c r="H6" s="225">
        <f ca="1">IF(ISERROR($V6),"",OFFSET('Smelter Look-up'!$G$4,$V6-4,0))</f>
        <v>0</v>
      </c>
      <c r="I6" s="226" t="str">
        <f ca="1">IF(ISERROR($V6),"",OFFSET('Smelter Look-up'!$H$4,$V6-4,0))</f>
        <v>Chizhou</v>
      </c>
      <c r="J6" s="226" t="str">
        <f ca="1">IF(ISERROR($V6),"",OFFSET('Smelter Look-up'!$I$4,$V6-4,0))</f>
        <v>Anhui Sheng</v>
      </c>
      <c r="K6" s="161"/>
      <c r="L6" s="161"/>
      <c r="M6" s="161"/>
      <c r="N6" s="161"/>
      <c r="O6" s="161"/>
      <c r="P6" s="228"/>
      <c r="Q6" s="162"/>
      <c r="R6" s="160" t="str">
        <f ca="1">IF(ISERROR($V6),"",OFFSET('Smelter Look-up'!$C$4,$V6-4,0)&amp;"")</f>
        <v>Chizhou CN New Materials and Technology Co., Ltd.</v>
      </c>
      <c r="S6" s="166" t="str">
        <f t="shared" ca="1" si="0"/>
        <v>CN</v>
      </c>
      <c r="T6" s="166" t="str">
        <f ca="1">IF(B6="","",IF(ISERROR(MATCH($J6,SorP!$B$1:$B$6205,0)),"",INDIRECT("'SorP'!$A$"&amp;MATCH($J6,SorP!$B$1:$B$6205,0))))</f>
        <v>CN-AH</v>
      </c>
      <c r="U6" s="180"/>
      <c r="V6" s="181">
        <f ca="1">IF(C6="",NA(),MATCH($B6&amp;$C6,'Smelter Look-up'!$J:$J,0))</f>
        <v>7</v>
      </c>
      <c r="X6" s="182">
        <f t="shared" ca="1" si="1"/>
        <v>0</v>
      </c>
      <c r="AB6" s="182" t="str">
        <f t="shared" ca="1" si="2"/>
        <v>CobaltChizhou CN New Materials and Technology Co., Ltd.</v>
      </c>
    </row>
    <row r="7" spans="1:34" s="182" customFormat="1" ht="20.25">
      <c r="A7" s="215" t="s">
        <v>83</v>
      </c>
      <c r="B7" s="160" t="str">
        <f ca="1">IF(LEN(A7)=0,"",INDEX('Smelter Look-up'!$A:$A,MATCH($A7,'Smelter Look-up'!$E:$E,0)))</f>
        <v>Cobalt</v>
      </c>
      <c r="C7" s="163" t="str">
        <f ca="1">IF(LEN(A7)=0,"",INDEX('Smelter Look-up'!$C:$C,MATCH($A7,'Smelter Look-up'!$E:$E,0)))</f>
        <v>Compagnie de Tifnout Tiranimine</v>
      </c>
      <c r="D7" s="163" t="s">
        <v>81</v>
      </c>
      <c r="E7" s="160" t="str">
        <f ca="1">IF(ISERROR($V7),"",OFFSET('Smelter Look-up'!$D$4,$V7-4,0)&amp;"")</f>
        <v>MOROCCO</v>
      </c>
      <c r="F7" s="160" t="str">
        <f ca="1">IF(ISERROR($V7),"",OFFSET('Smelter Look-up'!$E$4,$V7-4,0))</f>
        <v>CID003280</v>
      </c>
      <c r="G7" s="160" t="str">
        <f ca="1">IF(C7=$X$4,"Enter smelter details",IF(ISERROR($V7),"",OFFSET('Smelter Look-up'!$F$4,$V7-4,0)))</f>
        <v>RMI</v>
      </c>
      <c r="H7" s="225">
        <f ca="1">IF(ISERROR($V7),"",OFFSET('Smelter Look-up'!$G$4,$V7-4,0))</f>
        <v>0</v>
      </c>
      <c r="I7" s="226" t="str">
        <f ca="1">IF(ISERROR($V7),"",OFFSET('Smelter Look-up'!$H$4,$V7-4,0))</f>
        <v>Marrakech</v>
      </c>
      <c r="J7" s="226" t="str">
        <f ca="1">IF(ISERROR($V7),"",OFFSET('Smelter Look-up'!$I$4,$V7-4,0))</f>
        <v>Marrakech-Safi</v>
      </c>
      <c r="K7" s="161"/>
      <c r="L7" s="161"/>
      <c r="M7" s="161"/>
      <c r="N7" s="161"/>
      <c r="O7" s="161"/>
      <c r="P7" s="228"/>
      <c r="Q7" s="162"/>
      <c r="R7" s="160" t="str">
        <f ca="1">IF(ISERROR($V7),"",OFFSET('Smelter Look-up'!$C$4,$V7-4,0)&amp;"")</f>
        <v>Compagnie de Tifnout Tiranimine</v>
      </c>
      <c r="S7" s="166" t="str">
        <f t="shared" ca="1" si="0"/>
        <v>MA</v>
      </c>
      <c r="T7" s="166" t="str">
        <f ca="1">IF(B7="","",IF(ISERROR(MATCH($J7,SorP!$B$1:$B$6205,0)),"",INDIRECT("'SorP'!$A$"&amp;MATCH($J7,SorP!$B$1:$B$6205,0))))</f>
        <v>MA-07</v>
      </c>
      <c r="U7" s="180"/>
      <c r="V7" s="181">
        <f ca="1">IF(C7="",NA(),MATCH($B7&amp;$C7,'Smelter Look-up'!$J:$J,0))</f>
        <v>9</v>
      </c>
      <c r="X7" s="182">
        <f t="shared" ca="1" si="1"/>
        <v>0</v>
      </c>
      <c r="AB7" s="182" t="str">
        <f t="shared" ca="1" si="2"/>
        <v>CobaltCompagnie de Tifnout Tiranimine</v>
      </c>
    </row>
    <row r="8" spans="1:34" s="182" customFormat="1" ht="25.5">
      <c r="A8" s="215" t="s">
        <v>88</v>
      </c>
      <c r="B8" s="160" t="str">
        <f ca="1">IF(LEN(A8)=0,"",INDEX('Smelter Look-up'!$A:$A,MATCH($A8,'Smelter Look-up'!$E:$E,0)))</f>
        <v>Cobalt</v>
      </c>
      <c r="C8" s="163" t="str">
        <f ca="1">IF(LEN(A8)=0,"",INDEX('Smelter Look-up'!$C:$C,MATCH($A8,'Smelter Look-up'!$E:$E,0)))</f>
        <v>CoreMax Corporation</v>
      </c>
      <c r="D8" s="163" t="s">
        <v>86</v>
      </c>
      <c r="E8" s="160" t="str">
        <f ca="1">IF(ISERROR($V8),"",OFFSET('Smelter Look-up'!$D$4,$V8-4,0)&amp;"")</f>
        <v>TAIWAN, PROVINCE OF CHINA</v>
      </c>
      <c r="F8" s="160" t="str">
        <f ca="1">IF(ISERROR($V8),"",OFFSET('Smelter Look-up'!$E$4,$V8-4,0))</f>
        <v>CID003473</v>
      </c>
      <c r="G8" s="160" t="str">
        <f ca="1">IF(C8=$X$4,"Enter smelter details",IF(ISERROR($V8),"",OFFSET('Smelter Look-up'!$F$4,$V8-4,0)))</f>
        <v>RMI</v>
      </c>
      <c r="H8" s="225">
        <f ca="1">IF(ISERROR($V8),"",OFFSET('Smelter Look-up'!$G$4,$V8-4,0))</f>
        <v>0</v>
      </c>
      <c r="I8" s="226" t="str">
        <f ca="1">IF(ISERROR($V8),"",OFFSET('Smelter Look-up'!$H$4,$V8-4,0))</f>
        <v>Toufen</v>
      </c>
      <c r="J8" s="226" t="str">
        <f ca="1">IF(ISERROR($V8),"",OFFSET('Smelter Look-up'!$I$4,$V8-4,0))</f>
        <v>Miaoli</v>
      </c>
      <c r="K8" s="161"/>
      <c r="L8" s="161"/>
      <c r="M8" s="161"/>
      <c r="N8" s="161"/>
      <c r="O8" s="161"/>
      <c r="P8" s="228"/>
      <c r="Q8" s="162"/>
      <c r="R8" s="160" t="str">
        <f ca="1">IF(ISERROR($V8),"",OFFSET('Smelter Look-up'!$C$4,$V8-4,0)&amp;"")</f>
        <v>CoreMax Corporation</v>
      </c>
      <c r="S8" s="166" t="str">
        <f t="shared" ca="1" si="0"/>
        <v>TW</v>
      </c>
      <c r="T8" s="166" t="str">
        <f ca="1">IF(B8="","",IF(ISERROR(MATCH($J8,SorP!$B$1:$B$6205,0)),"",INDIRECT("'SorP'!$A$"&amp;MATCH($J8,SorP!$B$1:$B$6205,0))))</f>
        <v>TW-MIA</v>
      </c>
      <c r="U8" s="180"/>
      <c r="V8" s="181">
        <f ca="1">IF(C8="",NA(),MATCH($B8&amp;$C8,'Smelter Look-up'!$J:$J,0))</f>
        <v>11</v>
      </c>
      <c r="X8" s="182">
        <f t="shared" ca="1" si="1"/>
        <v>0</v>
      </c>
      <c r="AB8" s="182" t="str">
        <f t="shared" ca="1" si="2"/>
        <v>CobaltCoreMax Corporation</v>
      </c>
    </row>
    <row r="9" spans="1:34" s="182" customFormat="1" ht="20.25">
      <c r="A9" s="215" t="s">
        <v>93</v>
      </c>
      <c r="B9" s="160" t="str">
        <f ca="1">IF(LEN(A9)=0,"",INDEX('Smelter Look-up'!$A:$A,MATCH($A9,'Smelter Look-up'!$E:$E,0)))</f>
        <v>Cobalt</v>
      </c>
      <c r="C9" s="163" t="str">
        <f ca="1">IF(LEN(A9)=0,"",INDEX('Smelter Look-up'!$C:$C,MATCH($A9,'Smelter Look-up'!$E:$E,0)))</f>
        <v>Cosmo Chemical, Ltd.</v>
      </c>
      <c r="D9" s="163" t="s">
        <v>91</v>
      </c>
      <c r="E9" s="160" t="str">
        <f ca="1">IF(ISERROR($V9),"",OFFSET('Smelter Look-up'!$D$4,$V9-4,0)&amp;"")</f>
        <v>KOREA, REPUBLIC OF</v>
      </c>
      <c r="F9" s="160" t="str">
        <f ca="1">IF(ISERROR($V9),"",OFFSET('Smelter Look-up'!$E$4,$V9-4,0))</f>
        <v>CID003415</v>
      </c>
      <c r="G9" s="160" t="str">
        <f ca="1">IF(C9=$X$4,"Enter smelter details",IF(ISERROR($V9),"",OFFSET('Smelter Look-up'!$F$4,$V9-4,0)))</f>
        <v>RMI</v>
      </c>
      <c r="H9" s="225">
        <f ca="1">IF(ISERROR($V9),"",OFFSET('Smelter Look-up'!$G$4,$V9-4,0))</f>
        <v>0</v>
      </c>
      <c r="I9" s="226" t="str">
        <f ca="1">IF(ISERROR($V9),"",OFFSET('Smelter Look-up'!$H$4,$V9-4,0))</f>
        <v>Ulsan</v>
      </c>
      <c r="J9" s="226" t="str">
        <f ca="1">IF(ISERROR($V9),"",OFFSET('Smelter Look-up'!$I$4,$V9-4,0))</f>
        <v>Gyeongsangnam-do</v>
      </c>
      <c r="K9" s="161"/>
      <c r="L9" s="161"/>
      <c r="M9" s="161"/>
      <c r="N9" s="161"/>
      <c r="O9" s="161"/>
      <c r="P9" s="228"/>
      <c r="Q9" s="162"/>
      <c r="R9" s="160" t="str">
        <f ca="1">IF(ISERROR($V9),"",OFFSET('Smelter Look-up'!$C$4,$V9-4,0)&amp;"")</f>
        <v>Cosmo Chemical, Ltd.</v>
      </c>
      <c r="S9" s="166" t="str">
        <f t="shared" ca="1" si="0"/>
        <v>KR</v>
      </c>
      <c r="T9" s="166" t="str">
        <f ca="1">IF(B9="","",IF(ISERROR(MATCH($J9,SorP!$B$1:$B$6205,0)),"",INDIRECT("'SorP'!$A$"&amp;MATCH($J9,SorP!$B$1:$B$6205,0))))</f>
        <v>KR-48</v>
      </c>
      <c r="U9" s="180"/>
      <c r="V9" s="181">
        <f ca="1">IF(C9="",NA(),MATCH($B9&amp;$C9,'Smelter Look-up'!$J:$J,0))</f>
        <v>12</v>
      </c>
      <c r="X9" s="182">
        <f t="shared" ca="1" si="1"/>
        <v>0</v>
      </c>
      <c r="AB9" s="182" t="str">
        <f t="shared" ca="1" si="2"/>
        <v>CobaltCosmo Chemical, Ltd.</v>
      </c>
    </row>
    <row r="10" spans="1:34" s="182" customFormat="1" ht="20.25">
      <c r="A10" s="215" t="s">
        <v>99</v>
      </c>
      <c r="B10" s="160" t="str">
        <f ca="1">IF(LEN(A10)=0,"",INDEX('Smelter Look-up'!$A:$A,MATCH($A10,'Smelter Look-up'!$E:$E,0)))</f>
        <v>Cobalt</v>
      </c>
      <c r="C10" s="163" t="str">
        <f ca="1">IF(LEN(A10)=0,"",INDEX('Smelter Look-up'!$C:$C,MATCH($A10,'Smelter Look-up'!$E:$E,0)))</f>
        <v>Dynatec Madagascar Company</v>
      </c>
      <c r="D10" s="163" t="s">
        <v>97</v>
      </c>
      <c r="E10" s="160" t="str">
        <f ca="1">IF(ISERROR($V10),"",OFFSET('Smelter Look-up'!$D$4,$V10-4,0)&amp;"")</f>
        <v>MADAGASCAR</v>
      </c>
      <c r="F10" s="160" t="str">
        <f ca="1">IF(ISERROR($V10),"",OFFSET('Smelter Look-up'!$E$4,$V10-4,0))</f>
        <v>CID003232</v>
      </c>
      <c r="G10" s="160" t="str">
        <f ca="1">IF(C10=$X$4,"Enter smelter details",IF(ISERROR($V10),"",OFFSET('Smelter Look-up'!$F$4,$V10-4,0)))</f>
        <v>RMI</v>
      </c>
      <c r="H10" s="225">
        <f ca="1">IF(ISERROR($V10),"",OFFSET('Smelter Look-up'!$G$4,$V10-4,0))</f>
        <v>0</v>
      </c>
      <c r="I10" s="226" t="str">
        <f ca="1">IF(ISERROR($V10),"",OFFSET('Smelter Look-up'!$H$4,$V10-4,0))</f>
        <v>Toamasina</v>
      </c>
      <c r="J10" s="226" t="str">
        <f ca="1">IF(ISERROR($V10),"",OFFSET('Smelter Look-up'!$I$4,$V10-4,0))</f>
        <v>Toamasina</v>
      </c>
      <c r="K10" s="161"/>
      <c r="L10" s="161"/>
      <c r="M10" s="161"/>
      <c r="N10" s="161"/>
      <c r="O10" s="161"/>
      <c r="P10" s="228"/>
      <c r="Q10" s="162"/>
      <c r="R10" s="160" t="str">
        <f ca="1">IF(ISERROR($V10),"",OFFSET('Smelter Look-up'!$C$4,$V10-4,0)&amp;"")</f>
        <v>Dynatec Madagascar Company</v>
      </c>
      <c r="S10" s="166" t="str">
        <f t="shared" ca="1" si="0"/>
        <v>MG</v>
      </c>
      <c r="T10" s="166" t="str">
        <f ca="1">IF(B10="","",IF(ISERROR(MATCH($J10,SorP!$B$1:$B$6205,0)),"",INDIRECT("'SorP'!$A$"&amp;MATCH($J10,SorP!$B$1:$B$6205,0))))</f>
        <v>MG-A</v>
      </c>
      <c r="U10" s="180"/>
      <c r="V10" s="181">
        <f ca="1">IF(C10="",NA(),MATCH($B10&amp;$C10,'Smelter Look-up'!$J:$J,0))</f>
        <v>14</v>
      </c>
      <c r="X10" s="182">
        <f t="shared" ca="1" si="1"/>
        <v>0</v>
      </c>
      <c r="AB10" s="182" t="str">
        <f t="shared" ca="1" si="2"/>
        <v>CobaltDynatec Madagascar Company</v>
      </c>
    </row>
    <row r="11" spans="1:34" s="182" customFormat="1" ht="20.25">
      <c r="A11" s="216" t="s">
        <v>102</v>
      </c>
      <c r="B11" s="160" t="str">
        <f ca="1">IF(LEN(A11)=0,"",INDEX('Smelter Look-up'!$A:$A,MATCH($A11,'Smelter Look-up'!$E:$E,0)))</f>
        <v>Cobalt</v>
      </c>
      <c r="C11" s="163" t="str">
        <f ca="1">IF(LEN(A11)=0,"",INDEX('Smelter Look-up'!$C:$C,MATCH($A11,'Smelter Look-up'!$E:$E,0)))</f>
        <v>Fairsky Industrial Co., Limited</v>
      </c>
      <c r="D11" s="163" t="s">
        <v>101</v>
      </c>
      <c r="E11" s="160" t="str">
        <f ca="1">IF(ISERROR($V11),"",OFFSET('Smelter Look-up'!$D$4,$V11-4,0)&amp;"")</f>
        <v>CHINA</v>
      </c>
      <c r="F11" s="160" t="str">
        <f ca="1">IF(ISERROR($V11),"",OFFSET('Smelter Look-up'!$E$4,$V11-4,0))</f>
        <v>CID003469</v>
      </c>
      <c r="G11" s="160" t="str">
        <f ca="1">IF(C11=$X$4,"Enter smelter details",IF(ISERROR($V11),"",OFFSET('Smelter Look-up'!$F$4,$V11-4,0)))</f>
        <v>RMI</v>
      </c>
      <c r="H11" s="225">
        <f ca="1">IF(ISERROR($V11),"",OFFSET('Smelter Look-up'!$G$4,$V11-4,0))</f>
        <v>0</v>
      </c>
      <c r="I11" s="226" t="str">
        <f ca="1">IF(ISERROR($V11),"",OFFSET('Smelter Look-up'!$H$4,$V11-4,0))</f>
        <v>Baoding</v>
      </c>
      <c r="J11" s="226" t="str">
        <f ca="1">IF(ISERROR($V11),"",OFFSET('Smelter Look-up'!$I$4,$V11-4,0))</f>
        <v>Hebei Sheng</v>
      </c>
      <c r="K11" s="161"/>
      <c r="L11" s="161"/>
      <c r="M11" s="161"/>
      <c r="N11" s="161"/>
      <c r="O11" s="161"/>
      <c r="P11" s="228"/>
      <c r="Q11" s="162"/>
      <c r="R11" s="160" t="str">
        <f ca="1">IF(ISERROR($V11),"",OFFSET('Smelter Look-up'!$C$4,$V11-4,0)&amp;"")</f>
        <v>Fairsky Industrial Co., Limited</v>
      </c>
      <c r="S11" s="166" t="str">
        <f t="shared" ca="1" si="0"/>
        <v>CN</v>
      </c>
      <c r="T11" s="166" t="str">
        <f ca="1">IF(B11="","",IF(ISERROR(MATCH($J11,SorP!$B$1:$B$6205,0)),"",INDIRECT("'SorP'!$A$"&amp;MATCH($J11,SorP!$B$1:$B$6205,0))))</f>
        <v>CN-HE</v>
      </c>
      <c r="U11" s="180"/>
      <c r="V11" s="181">
        <f ca="1">IF(C11="",NA(),MATCH($B11&amp;$C11,'Smelter Look-up'!$J:$J,0))</f>
        <v>15</v>
      </c>
      <c r="X11" s="182">
        <f t="shared" ca="1" si="1"/>
        <v>0</v>
      </c>
      <c r="AB11" s="182" t="str">
        <f t="shared" ca="1" si="2"/>
        <v>CobaltFairsky Industrial Co., Limited</v>
      </c>
    </row>
    <row r="12" spans="1:34" s="182" customFormat="1" ht="25.5">
      <c r="A12" s="215" t="s">
        <v>113</v>
      </c>
      <c r="B12" s="160" t="str">
        <f ca="1">IF(LEN(A12)=0,"",INDEX('Smelter Look-up'!$A:$A,MATCH($A12,'Smelter Look-up'!$E:$E,0)))</f>
        <v>Cobalt</v>
      </c>
      <c r="C12" s="163" t="str">
        <f ca="1">IF(LEN(A12)=0,"",INDEX('Smelter Look-up'!$C:$C,MATCH($A12,'Smelter Look-up'!$E:$E,0)))</f>
        <v>Umicore Finland Oy</v>
      </c>
      <c r="D12" s="163" t="s">
        <v>111</v>
      </c>
      <c r="E12" s="160" t="str">
        <f ca="1">IF(ISERROR($V12),"",OFFSET('Smelter Look-up'!$D$4,$V12-4,0)&amp;"")</f>
        <v>FINLAND</v>
      </c>
      <c r="F12" s="160" t="str">
        <f ca="1">IF(ISERROR($V12),"",OFFSET('Smelter Look-up'!$E$4,$V12-4,0))</f>
        <v>CID003226</v>
      </c>
      <c r="G12" s="160" t="str">
        <f ca="1">IF(C12=$X$4,"Enter smelter details",IF(ISERROR($V12),"",OFFSET('Smelter Look-up'!$F$4,$V12-4,0)))</f>
        <v>RMI</v>
      </c>
      <c r="H12" s="225">
        <f ca="1">IF(ISERROR($V12),"",OFFSET('Smelter Look-up'!$G$4,$V12-4,0))</f>
        <v>0</v>
      </c>
      <c r="I12" s="226" t="str">
        <f ca="1">IF(ISERROR($V12),"",OFFSET('Smelter Look-up'!$H$4,$V12-4,0))</f>
        <v>Kokkola</v>
      </c>
      <c r="J12" s="226" t="str">
        <f ca="1">IF(ISERROR($V12),"",OFFSET('Smelter Look-up'!$I$4,$V12-4,0))</f>
        <v>Mellersta Österbotten</v>
      </c>
      <c r="K12" s="161"/>
      <c r="L12" s="161"/>
      <c r="M12" s="161"/>
      <c r="N12" s="161"/>
      <c r="O12" s="161"/>
      <c r="P12" s="228"/>
      <c r="Q12" s="162"/>
      <c r="R12" s="160" t="str">
        <f ca="1">IF(ISERROR($V12),"",OFFSET('Smelter Look-up'!$C$4,$V12-4,0)&amp;"")</f>
        <v>Umicore Finland Oy</v>
      </c>
      <c r="S12" s="166" t="str">
        <f t="shared" ca="1" si="0"/>
        <v>FI</v>
      </c>
      <c r="T12" s="166" t="str">
        <f ca="1">IF(B12="","",IF(ISERROR(MATCH($J12,SorP!$B$1:$B$6205,0)),"",INDIRECT("'SorP'!$A$"&amp;MATCH($J12,SorP!$B$1:$B$6205,0))))</f>
        <v>FI-07</v>
      </c>
      <c r="U12" s="180"/>
      <c r="V12" s="181">
        <f ca="1">IF(C12="",NA(),MATCH($B12&amp;$C12,'Smelter Look-up'!$J:$J,0))</f>
        <v>90</v>
      </c>
      <c r="X12" s="182">
        <f t="shared" ca="1" si="1"/>
        <v>0</v>
      </c>
      <c r="AB12" s="182" t="str">
        <f t="shared" ca="1" si="2"/>
        <v>CobaltUmicore Finland Oy</v>
      </c>
    </row>
    <row r="13" spans="1:34" s="182" customFormat="1" ht="25.5">
      <c r="A13" s="215" t="s">
        <v>117</v>
      </c>
      <c r="B13" s="160" t="str">
        <f ca="1">IF(LEN(A13)=0,"",INDEX('Smelter Look-up'!$A:$A,MATCH($A13,'Smelter Look-up'!$E:$E,0)))</f>
        <v>Cobalt</v>
      </c>
      <c r="C13" s="163" t="str">
        <f ca="1">IF(LEN(A13)=0,"",INDEX('Smelter Look-up'!$C:$C,MATCH($A13,'Smelter Look-up'!$E:$E,0)))</f>
        <v>Gangzhou Yi Hao Umicore Industry Co.</v>
      </c>
      <c r="D13" s="163" t="s">
        <v>116</v>
      </c>
      <c r="E13" s="160" t="str">
        <f ca="1">IF(ISERROR($V13),"",OFFSET('Smelter Look-up'!$D$4,$V13-4,0)&amp;"")</f>
        <v>CHINA</v>
      </c>
      <c r="F13" s="160" t="str">
        <f ca="1">IF(ISERROR($V13),"",OFFSET('Smelter Look-up'!$E$4,$V13-4,0))</f>
        <v>CID003227</v>
      </c>
      <c r="G13" s="160" t="str">
        <f ca="1">IF(C13=$X$4,"Enter smelter details",IF(ISERROR($V13),"",OFFSET('Smelter Look-up'!$F$4,$V13-4,0)))</f>
        <v>RMI</v>
      </c>
      <c r="H13" s="225">
        <f ca="1">IF(ISERROR($V13),"",OFFSET('Smelter Look-up'!$G$4,$V13-4,0))</f>
        <v>0</v>
      </c>
      <c r="I13" s="226" t="str">
        <f ca="1">IF(ISERROR($V13),"",OFFSET('Smelter Look-up'!$H$4,$V13-4,0))</f>
        <v>Ganzhou</v>
      </c>
      <c r="J13" s="226" t="str">
        <f ca="1">IF(ISERROR($V13),"",OFFSET('Smelter Look-up'!$I$4,$V13-4,0))</f>
        <v>Jiangxi Sheng</v>
      </c>
      <c r="K13" s="161"/>
      <c r="L13" s="161"/>
      <c r="M13" s="161"/>
      <c r="N13" s="161"/>
      <c r="O13" s="161"/>
      <c r="P13" s="228"/>
      <c r="Q13" s="162"/>
      <c r="R13" s="160" t="str">
        <f ca="1">IF(ISERROR($V13),"",OFFSET('Smelter Look-up'!$C$4,$V13-4,0)&amp;"")</f>
        <v>Gangzhou Yi Hao Umicore Industry Co.</v>
      </c>
      <c r="S13" s="166" t="str">
        <f t="shared" ca="1" si="0"/>
        <v>CN</v>
      </c>
      <c r="T13" s="166" t="str">
        <f ca="1">IF(B13="","",IF(ISERROR(MATCH($J13,SorP!$B$1:$B$6205,0)),"",INDIRECT("'SorP'!$A$"&amp;MATCH($J13,SorP!$B$1:$B$6205,0))))</f>
        <v>CN-JX</v>
      </c>
      <c r="U13" s="180"/>
      <c r="V13" s="181">
        <f ca="1">IF(C13="",NA(),MATCH($B13&amp;$C13,'Smelter Look-up'!$J:$J,0))</f>
        <v>18</v>
      </c>
      <c r="X13" s="182">
        <f t="shared" ca="1" si="1"/>
        <v>0</v>
      </c>
      <c r="AB13" s="182" t="str">
        <f t="shared" ca="1" si="2"/>
        <v>CobaltGangzhou Yi Hao Umicore Industry Co.</v>
      </c>
    </row>
    <row r="14" spans="1:34" s="182" customFormat="1" ht="25.5">
      <c r="A14" s="216" t="s">
        <v>121</v>
      </c>
      <c r="B14" s="160" t="str">
        <f ca="1">IF(LEN(A14)=0,"",INDEX('Smelter Look-up'!$A:$A,MATCH($A14,'Smelter Look-up'!$E:$E,0)))</f>
        <v>Cobalt</v>
      </c>
      <c r="C14" s="163" t="str">
        <f ca="1">IF(LEN(A14)=0,"",INDEX('Smelter Look-up'!$C:$C,MATCH($A14,'Smelter Look-up'!$E:$E,0)))</f>
        <v>Ganzhou Highpower Technology Co., Ltd.</v>
      </c>
      <c r="D14" s="163" t="s">
        <v>120</v>
      </c>
      <c r="E14" s="160" t="str">
        <f ca="1">IF(ISERROR($V14),"",OFFSET('Smelter Look-up'!$D$4,$V14-4,0)&amp;"")</f>
        <v>CHINA</v>
      </c>
      <c r="F14" s="160" t="str">
        <f ca="1">IF(ISERROR($V14),"",OFFSET('Smelter Look-up'!$E$4,$V14-4,0))</f>
        <v>CID003384</v>
      </c>
      <c r="G14" s="160" t="str">
        <f ca="1">IF(C14=$X$4,"Enter smelter details",IF(ISERROR($V14),"",OFFSET('Smelter Look-up'!$F$4,$V14-4,0)))</f>
        <v>RMI</v>
      </c>
      <c r="H14" s="225">
        <f ca="1">IF(ISERROR($V14),"",OFFSET('Smelter Look-up'!$G$4,$V14-4,0))</f>
        <v>0</v>
      </c>
      <c r="I14" s="226" t="str">
        <f ca="1">IF(ISERROR($V14),"",OFFSET('Smelter Look-up'!$H$4,$V14-4,0))</f>
        <v>Ganzhou</v>
      </c>
      <c r="J14" s="226" t="str">
        <f ca="1">IF(ISERROR($V14),"",OFFSET('Smelter Look-up'!$I$4,$V14-4,0))</f>
        <v>Jiangxi Sheng</v>
      </c>
      <c r="K14" s="161"/>
      <c r="L14" s="161"/>
      <c r="M14" s="161"/>
      <c r="N14" s="161"/>
      <c r="O14" s="161"/>
      <c r="P14" s="228"/>
      <c r="Q14" s="162"/>
      <c r="R14" s="160" t="str">
        <f ca="1">IF(ISERROR($V14),"",OFFSET('Smelter Look-up'!$C$4,$V14-4,0)&amp;"")</f>
        <v>Ganzhou Highpower Technology Co., Ltd.</v>
      </c>
      <c r="S14" s="166" t="str">
        <f t="shared" ca="1" si="0"/>
        <v>CN</v>
      </c>
      <c r="T14" s="166" t="str">
        <f ca="1">IF(B14="","",IF(ISERROR(MATCH($J14,SorP!$B$1:$B$6205,0)),"",INDIRECT("'SorP'!$A$"&amp;MATCH($J14,SorP!$B$1:$B$6205,0))))</f>
        <v>CN-JX</v>
      </c>
      <c r="U14" s="180"/>
      <c r="V14" s="181">
        <f ca="1">IF(C14="",NA(),MATCH($B14&amp;$C14,'Smelter Look-up'!$J:$J,0))</f>
        <v>19</v>
      </c>
      <c r="X14" s="182">
        <f t="shared" ca="1" si="1"/>
        <v>0</v>
      </c>
      <c r="AB14" s="182" t="str">
        <f t="shared" ca="1" si="2"/>
        <v>CobaltGanzhou Highpower Technology Co., Ltd.</v>
      </c>
    </row>
    <row r="15" spans="1:34" s="182" customFormat="1" ht="25.5">
      <c r="A15" s="216" t="s">
        <v>123</v>
      </c>
      <c r="B15" s="160" t="str">
        <f ca="1">IF(LEN(A15)=0,"",INDEX('Smelter Look-up'!$A:$A,MATCH($A15,'Smelter Look-up'!$E:$E,0)))</f>
        <v>Cobalt</v>
      </c>
      <c r="C15" s="163" t="str">
        <f ca="1">IF(LEN(A15)=0,"",INDEX('Smelter Look-up'!$C:$C,MATCH($A15,'Smelter Look-up'!$E:$E,0)))</f>
        <v>Ganzhou Tengyuan Cobalt New Material Co., Ltd.</v>
      </c>
      <c r="D15" s="163" t="s">
        <v>122</v>
      </c>
      <c r="E15" s="160" t="str">
        <f ca="1">IF(ISERROR($V15),"",OFFSET('Smelter Look-up'!$D$4,$V15-4,0)&amp;"")</f>
        <v>CHINA</v>
      </c>
      <c r="F15" s="160" t="str">
        <f ca="1">IF(ISERROR($V15),"",OFFSET('Smelter Look-up'!$E$4,$V15-4,0))</f>
        <v>CID003212</v>
      </c>
      <c r="G15" s="160" t="str">
        <f ca="1">IF(C15=$X$4,"Enter smelter details",IF(ISERROR($V15),"",OFFSET('Smelter Look-up'!$F$4,$V15-4,0)))</f>
        <v>RMI</v>
      </c>
      <c r="H15" s="225">
        <f ca="1">IF(ISERROR($V15),"",OFFSET('Smelter Look-up'!$G$4,$V15-4,0))</f>
        <v>0</v>
      </c>
      <c r="I15" s="226" t="str">
        <f ca="1">IF(ISERROR($V15),"",OFFSET('Smelter Look-up'!$H$4,$V15-4,0))</f>
        <v>Ganzhou</v>
      </c>
      <c r="J15" s="226" t="str">
        <f ca="1">IF(ISERROR($V15),"",OFFSET('Smelter Look-up'!$I$4,$V15-4,0))</f>
        <v>Jiangxi Sheng</v>
      </c>
      <c r="K15" s="161"/>
      <c r="L15" s="161"/>
      <c r="M15" s="161"/>
      <c r="N15" s="161"/>
      <c r="O15" s="161"/>
      <c r="P15" s="228"/>
      <c r="Q15" s="162"/>
      <c r="R15" s="160" t="str">
        <f ca="1">IF(ISERROR($V15),"",OFFSET('Smelter Look-up'!$C$4,$V15-4,0)&amp;"")</f>
        <v>Ganzhou Tengyuan Cobalt New Material Co., Ltd.</v>
      </c>
      <c r="S15" s="166" t="str">
        <f t="shared" ca="1" si="0"/>
        <v>CN</v>
      </c>
      <c r="T15" s="166" t="str">
        <f ca="1">IF(B15="","",IF(ISERROR(MATCH($J15,SorP!$B$1:$B$6205,0)),"",INDIRECT("'SorP'!$A$"&amp;MATCH($J15,SorP!$B$1:$B$6205,0))))</f>
        <v>CN-JX</v>
      </c>
      <c r="U15" s="180"/>
      <c r="V15" s="181">
        <f ca="1">IF(C15="",NA(),MATCH($B15&amp;$C15,'Smelter Look-up'!$J:$J,0))</f>
        <v>20</v>
      </c>
      <c r="X15" s="182">
        <f t="shared" ca="1" si="1"/>
        <v>0</v>
      </c>
      <c r="AB15" s="182" t="str">
        <f t="shared" ca="1" si="2"/>
        <v>CobaltGanzhou Tengyuan Cobalt New Material Co., Ltd.</v>
      </c>
    </row>
    <row r="16" spans="1:34" s="182" customFormat="1" ht="25.5">
      <c r="A16" s="215" t="s">
        <v>125</v>
      </c>
      <c r="B16" s="160" t="str">
        <f ca="1">IF(LEN(A16)=0,"",INDEX('Smelter Look-up'!$A:$A,MATCH($A16,'Smelter Look-up'!$E:$E,0)))</f>
        <v>Cobalt</v>
      </c>
      <c r="C16" s="163" t="str">
        <f ca="1">IF(LEN(A16)=0,"",INDEX('Smelter Look-up'!$C:$C,MATCH($A16,'Smelter Look-up'!$E:$E,0)))</f>
        <v>Gem (Jiangsu) Cobalt Industry Co., Ltd.</v>
      </c>
      <c r="D16" s="163" t="s">
        <v>124</v>
      </c>
      <c r="E16" s="160" t="str">
        <f ca="1">IF(ISERROR($V16),"",OFFSET('Smelter Look-up'!$D$4,$V16-4,0)&amp;"")</f>
        <v>CHINA</v>
      </c>
      <c r="F16" s="160" t="str">
        <f ca="1">IF(ISERROR($V16),"",OFFSET('Smelter Look-up'!$E$4,$V16-4,0))</f>
        <v>CID003209</v>
      </c>
      <c r="G16" s="160" t="str">
        <f ca="1">IF(C16=$X$4,"Enter smelter details",IF(ISERROR($V16),"",OFFSET('Smelter Look-up'!$F$4,$V16-4,0)))</f>
        <v>RMI</v>
      </c>
      <c r="H16" s="225">
        <f ca="1">IF(ISERROR($V16),"",OFFSET('Smelter Look-up'!$G$4,$V16-4,0))</f>
        <v>0</v>
      </c>
      <c r="I16" s="226" t="str">
        <f ca="1">IF(ISERROR($V16),"",OFFSET('Smelter Look-up'!$H$4,$V16-4,0))</f>
        <v>Taixing</v>
      </c>
      <c r="J16" s="226" t="str">
        <f ca="1">IF(ISERROR($V16),"",OFFSET('Smelter Look-up'!$I$4,$V16-4,0))</f>
        <v>Jiangsu Sheng</v>
      </c>
      <c r="K16" s="161"/>
      <c r="L16" s="161"/>
      <c r="M16" s="161"/>
      <c r="N16" s="161"/>
      <c r="O16" s="161"/>
      <c r="P16" s="228"/>
      <c r="Q16" s="162"/>
      <c r="R16" s="160" t="str">
        <f ca="1">IF(ISERROR($V16),"",OFFSET('Smelter Look-up'!$C$4,$V16-4,0)&amp;"")</f>
        <v>Gem (Jiangsu) Cobalt Industry Co., Ltd.</v>
      </c>
      <c r="S16" s="166" t="str">
        <f t="shared" ca="1" si="0"/>
        <v>CN</v>
      </c>
      <c r="T16" s="166" t="str">
        <f ca="1">IF(B16="","",IF(ISERROR(MATCH($J16,SorP!$B$1:$B$6205,0)),"",INDIRECT("'SorP'!$A$"&amp;MATCH($J16,SorP!$B$1:$B$6205,0))))</f>
        <v>CN-JS</v>
      </c>
      <c r="U16" s="180"/>
      <c r="V16" s="181">
        <f ca="1">IF(C16="",NA(),MATCH($B16&amp;$C16,'Smelter Look-up'!$J:$J,0))</f>
        <v>21</v>
      </c>
      <c r="X16" s="182">
        <f t="shared" ca="1" si="1"/>
        <v>0</v>
      </c>
      <c r="AB16" s="182" t="str">
        <f t="shared" ca="1" si="2"/>
        <v>CobaltGem (Jiangsu) Cobalt Industry Co., Ltd.</v>
      </c>
    </row>
    <row r="17" spans="1:28" s="182" customFormat="1" ht="20.25">
      <c r="A17" s="215" t="s">
        <v>130</v>
      </c>
      <c r="B17" s="160" t="str">
        <f ca="1">IF(LEN(A17)=0,"",INDEX('Smelter Look-up'!$A:$A,MATCH($A17,'Smelter Look-up'!$E:$E,0)))</f>
        <v>Cobalt</v>
      </c>
      <c r="C17" s="163" t="str">
        <f ca="1">IF(LEN(A17)=0,"",INDEX('Smelter Look-up'!$C:$C,MATCH($A17,'Smelter Look-up'!$E:$E,0)))</f>
        <v>Glencore Nikkelverk Refinery</v>
      </c>
      <c r="D17" s="163" t="s">
        <v>128</v>
      </c>
      <c r="E17" s="160" t="str">
        <f ca="1">IF(ISERROR($V17),"",OFFSET('Smelter Look-up'!$D$4,$V17-4,0)&amp;"")</f>
        <v>NORWAY</v>
      </c>
      <c r="F17" s="160" t="str">
        <f ca="1">IF(ISERROR($V17),"",OFFSET('Smelter Look-up'!$E$4,$V17-4,0))</f>
        <v>CID003403</v>
      </c>
      <c r="G17" s="160" t="str">
        <f ca="1">IF(C17=$X$4,"Enter smelter details",IF(ISERROR($V17),"",OFFSET('Smelter Look-up'!$F$4,$V17-4,0)))</f>
        <v>RMI</v>
      </c>
      <c r="H17" s="225">
        <f ca="1">IF(ISERROR($V17),"",OFFSET('Smelter Look-up'!$G$4,$V17-4,0))</f>
        <v>0</v>
      </c>
      <c r="I17" s="226" t="str">
        <f ca="1">IF(ISERROR($V17),"",OFFSET('Smelter Look-up'!$H$4,$V17-4,0))</f>
        <v>Kristiansand</v>
      </c>
      <c r="J17" s="226" t="str">
        <f ca="1">IF(ISERROR($V17),"",OFFSET('Smelter Look-up'!$I$4,$V17-4,0))</f>
        <v>Aust-Agder</v>
      </c>
      <c r="K17" s="161"/>
      <c r="L17" s="161"/>
      <c r="M17" s="161"/>
      <c r="N17" s="161"/>
      <c r="O17" s="161"/>
      <c r="P17" s="228"/>
      <c r="Q17" s="162"/>
      <c r="R17" s="160" t="str">
        <f ca="1">IF(ISERROR($V17),"",OFFSET('Smelter Look-up'!$C$4,$V17-4,0)&amp;"")</f>
        <v>Glencore Nikkelverk Refinery</v>
      </c>
      <c r="S17" s="166" t="str">
        <f t="shared" ca="1" si="0"/>
        <v>NO</v>
      </c>
      <c r="T17" s="166" t="str">
        <f ca="1">IF(B17="","",IF(ISERROR(MATCH($J17,SorP!$B$1:$B$6205,0)),"",INDIRECT("'SorP'!$A$"&amp;MATCH($J17,SorP!$B$1:$B$6205,0))))</f>
        <v>NO-09</v>
      </c>
      <c r="U17" s="180"/>
      <c r="V17" s="181">
        <f ca="1">IF(C17="",NA(),MATCH($B17&amp;$C17,'Smelter Look-up'!$J:$J,0))</f>
        <v>22</v>
      </c>
      <c r="X17" s="182">
        <f t="shared" ca="1" si="1"/>
        <v>0</v>
      </c>
      <c r="AB17" s="182" t="str">
        <f t="shared" ca="1" si="2"/>
        <v>CobaltGlencore Nikkelverk Refinery</v>
      </c>
    </row>
    <row r="18" spans="1:28" s="182" customFormat="1" ht="25.5">
      <c r="A18" s="215" t="s">
        <v>134</v>
      </c>
      <c r="B18" s="160" t="str">
        <f ca="1">IF(LEN(A18)=0,"",INDEX('Smelter Look-up'!$A:$A,MATCH($A18,'Smelter Look-up'!$E:$E,0)))</f>
        <v>Cobalt</v>
      </c>
      <c r="C18" s="163" t="str">
        <f ca="1">IF(LEN(A18)=0,"",INDEX('Smelter Look-up'!$C:$C,MATCH($A18,'Smelter Look-up'!$E:$E,0)))</f>
        <v>Guangdong Jiana Energy Technology Co., Ltd.</v>
      </c>
      <c r="D18" s="163" t="s">
        <v>133</v>
      </c>
      <c r="E18" s="160" t="str">
        <f ca="1">IF(ISERROR($V18),"",OFFSET('Smelter Look-up'!$D$4,$V18-4,0)&amp;"")</f>
        <v>CHINA</v>
      </c>
      <c r="F18" s="160" t="str">
        <f ca="1">IF(ISERROR($V18),"",OFFSET('Smelter Look-up'!$E$4,$V18-4,0))</f>
        <v>CID003291</v>
      </c>
      <c r="G18" s="160" t="str">
        <f ca="1">IF(C18=$X$4,"Enter smelter details",IF(ISERROR($V18),"",OFFSET('Smelter Look-up'!$F$4,$V18-4,0)))</f>
        <v>RMI</v>
      </c>
      <c r="H18" s="225">
        <f ca="1">IF(ISERROR($V18),"",OFFSET('Smelter Look-up'!$G$4,$V18-4,0))</f>
        <v>0</v>
      </c>
      <c r="I18" s="226" t="str">
        <f ca="1">IF(ISERROR($V18),"",OFFSET('Smelter Look-up'!$H$4,$V18-4,0))</f>
        <v>Guangzhou</v>
      </c>
      <c r="J18" s="226" t="str">
        <f ca="1">IF(ISERROR($V18),"",OFFSET('Smelter Look-up'!$I$4,$V18-4,0))</f>
        <v>Guangdong Sheng</v>
      </c>
      <c r="K18" s="161"/>
      <c r="L18" s="161"/>
      <c r="M18" s="161"/>
      <c r="N18" s="161"/>
      <c r="O18" s="161"/>
      <c r="P18" s="228"/>
      <c r="Q18" s="162"/>
      <c r="R18" s="160" t="str">
        <f ca="1">IF(ISERROR($V18),"",OFFSET('Smelter Look-up'!$C$4,$V18-4,0)&amp;"")</f>
        <v>Guangdong Jiana Energy Technology Co., Ltd.</v>
      </c>
      <c r="S18" s="166" t="str">
        <f t="shared" ca="1" si="0"/>
        <v>CN</v>
      </c>
      <c r="T18" s="166" t="str">
        <f ca="1">IF(B18="","",IF(ISERROR(MATCH($J18,SorP!$B$1:$B$6205,0)),"",INDIRECT("'SorP'!$A$"&amp;MATCH($J18,SorP!$B$1:$B$6205,0))))</f>
        <v>CN-GD</v>
      </c>
      <c r="U18" s="180"/>
      <c r="V18" s="181">
        <f ca="1">IF(C18="",NA(),MATCH($B18&amp;$C18,'Smelter Look-up'!$J:$J,0))</f>
        <v>23</v>
      </c>
      <c r="X18" s="182">
        <f t="shared" ca="1" si="1"/>
        <v>0</v>
      </c>
      <c r="AB18" s="182" t="str">
        <f t="shared" ca="1" si="2"/>
        <v>CobaltGuangdong Jiana Energy Technology Co., Ltd.</v>
      </c>
    </row>
    <row r="19" spans="1:28" s="182" customFormat="1" ht="25.5">
      <c r="A19" s="215" t="s">
        <v>138</v>
      </c>
      <c r="B19" s="160" t="str">
        <f ca="1">IF(LEN(A19)=0,"",INDEX('Smelter Look-up'!$A:$A,MATCH($A19,'Smelter Look-up'!$E:$E,0)))</f>
        <v>Cobalt</v>
      </c>
      <c r="C19" s="163" t="str">
        <f ca="1">IF(LEN(A19)=0,"",INDEX('Smelter Look-up'!$C:$C,MATCH($A19,'Smelter Look-up'!$E:$E,0)))</f>
        <v>Guangxi Yinyi Advanced Material Co., Ltd.</v>
      </c>
      <c r="D19" s="163" t="s">
        <v>137</v>
      </c>
      <c r="E19" s="160" t="str">
        <f ca="1">IF(ISERROR($V19),"",OFFSET('Smelter Look-up'!$D$4,$V19-4,0)&amp;"")</f>
        <v>CHINA</v>
      </c>
      <c r="F19" s="160" t="str">
        <f ca="1">IF(ISERROR($V19),"",OFFSET('Smelter Look-up'!$E$4,$V19-4,0))</f>
        <v>CID003213</v>
      </c>
      <c r="G19" s="160" t="str">
        <f ca="1">IF(C19=$X$4,"Enter smelter details",IF(ISERROR($V19),"",OFFSET('Smelter Look-up'!$F$4,$V19-4,0)))</f>
        <v>RMI</v>
      </c>
      <c r="H19" s="225">
        <f ca="1">IF(ISERROR($V19),"",OFFSET('Smelter Look-up'!$G$4,$V19-4,0))</f>
        <v>0</v>
      </c>
      <c r="I19" s="226" t="str">
        <f ca="1">IF(ISERROR($V19),"",OFFSET('Smelter Look-up'!$H$4,$V19-4,0))</f>
        <v>Yulin</v>
      </c>
      <c r="J19" s="226" t="str">
        <f ca="1">IF(ISERROR($V19),"",OFFSET('Smelter Look-up'!$I$4,$V19-4,0))</f>
        <v>Guangxi Zhuangzu Zizhiqu</v>
      </c>
      <c r="K19" s="161"/>
      <c r="L19" s="161"/>
      <c r="M19" s="161"/>
      <c r="N19" s="161"/>
      <c r="O19" s="161"/>
      <c r="P19" s="228"/>
      <c r="Q19" s="162"/>
      <c r="R19" s="160" t="str">
        <f ca="1">IF(ISERROR($V19),"",OFFSET('Smelter Look-up'!$C$4,$V19-4,0)&amp;"")</f>
        <v>Guangxi Yinyi Advanced Material Co., Ltd.</v>
      </c>
      <c r="S19" s="166" t="str">
        <f t="shared" ca="1" si="0"/>
        <v>CN</v>
      </c>
      <c r="T19" s="166" t="str">
        <f ca="1">IF(B19="","",IF(ISERROR(MATCH($J19,SorP!$B$1:$B$6205,0)),"",INDIRECT("'SorP'!$A$"&amp;MATCH($J19,SorP!$B$1:$B$6205,0))))</f>
        <v>CN-GX</v>
      </c>
      <c r="U19" s="180"/>
      <c r="V19" s="181">
        <f ca="1">IF(C19="",NA(),MATCH($B19&amp;$C19,'Smelter Look-up'!$J:$J,0))</f>
        <v>24</v>
      </c>
      <c r="X19" s="182">
        <f t="shared" ca="1" si="1"/>
        <v>0</v>
      </c>
      <c r="AB19" s="182" t="str">
        <f t="shared" ca="1" si="2"/>
        <v>CobaltGuangxi Yinyi Advanced Material Co., Ltd.</v>
      </c>
    </row>
    <row r="20" spans="1:28" s="182" customFormat="1" ht="25.5">
      <c r="A20" s="216" t="s">
        <v>155</v>
      </c>
      <c r="B20" s="160" t="str">
        <f ca="1">IF(LEN(A20)=0,"",INDEX('Smelter Look-up'!$A:$A,MATCH($A20,'Smelter Look-up'!$E:$E,0)))</f>
        <v>Cobalt</v>
      </c>
      <c r="C20" s="163" t="str">
        <f ca="1">IF(LEN(A20)=0,"",INDEX('Smelter Look-up'!$C:$C,MATCH($A20,'Smelter Look-up'!$E:$E,0)))</f>
        <v>Hunan Brunp Recycling Technology Co., Ltd.</v>
      </c>
      <c r="D20" s="163" t="s">
        <v>154</v>
      </c>
      <c r="E20" s="160" t="str">
        <f ca="1">IF(ISERROR($V20),"",OFFSET('Smelter Look-up'!$D$4,$V20-4,0)&amp;"")</f>
        <v>CHINA</v>
      </c>
      <c r="F20" s="160" t="str">
        <f ca="1">IF(ISERROR($V20),"",OFFSET('Smelter Look-up'!$E$4,$V20-4,0))</f>
        <v>CID003219</v>
      </c>
      <c r="G20" s="160" t="str">
        <f ca="1">IF(C20=$X$4,"Enter smelter details",IF(ISERROR($V20),"",OFFSET('Smelter Look-up'!$F$4,$V20-4,0)))</f>
        <v>RMI</v>
      </c>
      <c r="H20" s="225">
        <f ca="1">IF(ISERROR($V20),"",OFFSET('Smelter Look-up'!$G$4,$V20-4,0))</f>
        <v>0</v>
      </c>
      <c r="I20" s="226" t="str">
        <f ca="1">IF(ISERROR($V20),"",OFFSET('Smelter Look-up'!$H$4,$V20-4,0))</f>
        <v>Changsha</v>
      </c>
      <c r="J20" s="226" t="str">
        <f ca="1">IF(ISERROR($V20),"",OFFSET('Smelter Look-up'!$I$4,$V20-4,0))</f>
        <v>Hunan Sheng</v>
      </c>
      <c r="K20" s="161"/>
      <c r="L20" s="161"/>
      <c r="M20" s="161"/>
      <c r="N20" s="161"/>
      <c r="O20" s="161"/>
      <c r="P20" s="228"/>
      <c r="Q20" s="162"/>
      <c r="R20" s="160" t="str">
        <f ca="1">IF(ISERROR($V20),"",OFFSET('Smelter Look-up'!$C$4,$V20-4,0)&amp;"")</f>
        <v>Hunan Brunp Recycling Technology Co., Ltd.</v>
      </c>
      <c r="S20" s="166" t="str">
        <f t="shared" ca="1" si="0"/>
        <v>CN</v>
      </c>
      <c r="T20" s="166" t="str">
        <f ca="1">IF(B20="","",IF(ISERROR(MATCH($J20,SorP!$B$1:$B$6205,0)),"",INDIRECT("'SorP'!$A$"&amp;MATCH($J20,SorP!$B$1:$B$6205,0))))</f>
        <v>CN-HN</v>
      </c>
      <c r="U20" s="180"/>
      <c r="V20" s="181">
        <f ca="1">IF(C20="",NA(),MATCH($B20&amp;$C20,'Smelter Look-up'!$J:$J,0))</f>
        <v>29</v>
      </c>
      <c r="X20" s="182">
        <f t="shared" ca="1" si="1"/>
        <v>0</v>
      </c>
      <c r="AB20" s="182" t="str">
        <f t="shared" ca="1" si="2"/>
        <v>CobaltHunan Brunp Recycling Technology Co., Ltd.</v>
      </c>
    </row>
    <row r="21" spans="1:28" s="182" customFormat="1" ht="25.5">
      <c r="A21" s="215" t="s">
        <v>159</v>
      </c>
      <c r="B21" s="160" t="str">
        <f ca="1">IF(LEN(A21)=0,"",INDEX('Smelter Look-up'!$A:$A,MATCH($A21,'Smelter Look-up'!$E:$E,0)))</f>
        <v>Cobalt</v>
      </c>
      <c r="C21" s="163" t="str">
        <f ca="1">IF(LEN(A21)=0,"",INDEX('Smelter Look-up'!$C:$C,MATCH($A21,'Smelter Look-up'!$E:$E,0)))</f>
        <v>Hunan CNGR New Energy Science &amp; Technology Co., Ltd.</v>
      </c>
      <c r="D21" s="163" t="s">
        <v>158</v>
      </c>
      <c r="E21" s="160" t="str">
        <f ca="1">IF(ISERROR($V21),"",OFFSET('Smelter Look-up'!$D$4,$V21-4,0)&amp;"")</f>
        <v>CHINA</v>
      </c>
      <c r="F21" s="160" t="str">
        <f ca="1">IF(ISERROR($V21),"",OFFSET('Smelter Look-up'!$E$4,$V21-4,0))</f>
        <v>CID003411</v>
      </c>
      <c r="G21" s="160" t="str">
        <f ca="1">IF(C21=$X$4,"Enter smelter details",IF(ISERROR($V21),"",OFFSET('Smelter Look-up'!$F$4,$V21-4,0)))</f>
        <v>RMI</v>
      </c>
      <c r="H21" s="225">
        <f ca="1">IF(ISERROR($V21),"",OFFSET('Smelter Look-up'!$G$4,$V21-4,0))</f>
        <v>0</v>
      </c>
      <c r="I21" s="226" t="str">
        <f ca="1">IF(ISERROR($V21),"",OFFSET('Smelter Look-up'!$H$4,$V21-4,0))</f>
        <v>Changsha</v>
      </c>
      <c r="J21" s="226" t="str">
        <f ca="1">IF(ISERROR($V21),"",OFFSET('Smelter Look-up'!$I$4,$V21-4,0))</f>
        <v>Hunan Sheng</v>
      </c>
      <c r="K21" s="161"/>
      <c r="L21" s="161"/>
      <c r="M21" s="161"/>
      <c r="N21" s="161"/>
      <c r="O21" s="161"/>
      <c r="P21" s="228"/>
      <c r="Q21" s="162"/>
      <c r="R21" s="160" t="str">
        <f ca="1">IF(ISERROR($V21),"",OFFSET('Smelter Look-up'!$C$4,$V21-4,0)&amp;"")</f>
        <v>Hunan CNGR New Energy Science &amp; Technology Co., Ltd.</v>
      </c>
      <c r="S21" s="166" t="str">
        <f t="shared" ca="1" si="0"/>
        <v>CN</v>
      </c>
      <c r="T21" s="166" t="str">
        <f ca="1">IF(B21="","",IF(ISERROR(MATCH($J21,SorP!$B$1:$B$6205,0)),"",INDIRECT("'SorP'!$A$"&amp;MATCH($J21,SorP!$B$1:$B$6205,0))))</f>
        <v>CN-HN</v>
      </c>
      <c r="U21" s="180"/>
      <c r="V21" s="181">
        <f ca="1">IF(C21="",NA(),MATCH($B21&amp;$C21,'Smelter Look-up'!$J:$J,0))</f>
        <v>30</v>
      </c>
      <c r="X21" s="182">
        <f t="shared" ca="1" si="1"/>
        <v>0</v>
      </c>
      <c r="AB21" s="182" t="str">
        <f t="shared" ca="1" si="2"/>
        <v>CobaltHunan CNGR New Energy Science &amp; Technology Co., Ltd.</v>
      </c>
    </row>
    <row r="22" spans="1:28" s="182" customFormat="1" ht="25.5">
      <c r="A22" s="215" t="s">
        <v>162</v>
      </c>
      <c r="B22" s="160" t="str">
        <f ca="1">IF(LEN(A22)=0,"",INDEX('Smelter Look-up'!$A:$A,MATCH($A22,'Smelter Look-up'!$E:$E,0)))</f>
        <v>Cobalt</v>
      </c>
      <c r="C22" s="163" t="str">
        <f ca="1">IF(LEN(A22)=0,"",INDEX('Smelter Look-up'!$C:$C,MATCH($A22,'Smelter Look-up'!$E:$E,0)))</f>
        <v>Hunan Jinxin New Material Holding Co., Ltd.</v>
      </c>
      <c r="D22" s="163" t="s">
        <v>161</v>
      </c>
      <c r="E22" s="160" t="str">
        <f ca="1">IF(ISERROR($V22),"",OFFSET('Smelter Look-up'!$D$4,$V22-4,0)&amp;"")</f>
        <v>CHINA</v>
      </c>
      <c r="F22" s="160" t="str">
        <f ca="1">IF(ISERROR($V22),"",OFFSET('Smelter Look-up'!$E$4,$V22-4,0))</f>
        <v>CID003470</v>
      </c>
      <c r="G22" s="160" t="str">
        <f ca="1">IF(C22=$X$4,"Enter smelter details",IF(ISERROR($V22),"",OFFSET('Smelter Look-up'!$F$4,$V22-4,0)))</f>
        <v>RMI</v>
      </c>
      <c r="H22" s="225">
        <f ca="1">IF(ISERROR($V22),"",OFFSET('Smelter Look-up'!$G$4,$V22-4,0))</f>
        <v>0</v>
      </c>
      <c r="I22" s="226" t="str">
        <f ca="1">IF(ISERROR($V22),"",OFFSET('Smelter Look-up'!$H$4,$V22-4,0))</f>
        <v>Yiyang</v>
      </c>
      <c r="J22" s="226" t="str">
        <f ca="1">IF(ISERROR($V22),"",OFFSET('Smelter Look-up'!$I$4,$V22-4,0))</f>
        <v>Hunan Sheng</v>
      </c>
      <c r="K22" s="161"/>
      <c r="L22" s="161"/>
      <c r="M22" s="161"/>
      <c r="N22" s="161"/>
      <c r="O22" s="161"/>
      <c r="P22" s="228"/>
      <c r="Q22" s="162"/>
      <c r="R22" s="160" t="str">
        <f ca="1">IF(ISERROR($V22),"",OFFSET('Smelter Look-up'!$C$4,$V22-4,0)&amp;"")</f>
        <v>Hunan Jinxin New Material Holding Co., Ltd.</v>
      </c>
      <c r="S22" s="166" t="str">
        <f t="shared" ca="1" si="0"/>
        <v>CN</v>
      </c>
      <c r="T22" s="166" t="str">
        <f ca="1">IF(B22="","",IF(ISERROR(MATCH($J22,SorP!$B$1:$B$6205,0)),"",INDIRECT("'SorP'!$A$"&amp;MATCH($J22,SorP!$B$1:$B$6205,0))))</f>
        <v>CN-HN</v>
      </c>
      <c r="U22" s="180"/>
      <c r="V22" s="181">
        <f ca="1">IF(C22="",NA(),MATCH($B22&amp;$C22,'Smelter Look-up'!$J:$J,0))</f>
        <v>32</v>
      </c>
      <c r="X22" s="182">
        <f t="shared" ca="1" si="1"/>
        <v>0</v>
      </c>
      <c r="AB22" s="182" t="str">
        <f t="shared" ca="1" si="2"/>
        <v>CobaltHunan Jinxin New Material Holding Co., Ltd.</v>
      </c>
    </row>
    <row r="23" spans="1:28" s="182" customFormat="1" ht="25.5">
      <c r="A23" s="215" t="s">
        <v>165</v>
      </c>
      <c r="B23" s="160" t="str">
        <f ca="1">IF(LEN(A23)=0,"",INDEX('Smelter Look-up'!$A:$A,MATCH($A23,'Smelter Look-up'!$E:$E,0)))</f>
        <v>Cobalt</v>
      </c>
      <c r="C23" s="163" t="str">
        <f ca="1">IF(LEN(A23)=0,"",INDEX('Smelter Look-up'!$C:$C,MATCH($A23,'Smelter Look-up'!$E:$E,0)))</f>
        <v>Hunan Shiji Yintian New Material Co., Ltd.</v>
      </c>
      <c r="D23" s="163" t="s">
        <v>164</v>
      </c>
      <c r="E23" s="160" t="str">
        <f ca="1">IF(ISERROR($V23),"",OFFSET('Smelter Look-up'!$D$4,$V23-4,0)&amp;"")</f>
        <v>CHINA</v>
      </c>
      <c r="F23" s="160" t="str">
        <f ca="1">IF(ISERROR($V23),"",OFFSET('Smelter Look-up'!$E$4,$V23-4,0))</f>
        <v>CID003467</v>
      </c>
      <c r="G23" s="160" t="str">
        <f ca="1">IF(C23=$X$4,"Enter smelter details",IF(ISERROR($V23),"",OFFSET('Smelter Look-up'!$F$4,$V23-4,0)))</f>
        <v>RMI</v>
      </c>
      <c r="H23" s="225">
        <f ca="1">IF(ISERROR($V23),"",OFFSET('Smelter Look-up'!$G$4,$V23-4,0))</f>
        <v>0</v>
      </c>
      <c r="I23" s="226" t="str">
        <f ca="1">IF(ISERROR($V23),"",OFFSET('Smelter Look-up'!$H$4,$V23-4,0))</f>
        <v>Yiyang</v>
      </c>
      <c r="J23" s="226" t="str">
        <f ca="1">IF(ISERROR($V23),"",OFFSET('Smelter Look-up'!$I$4,$V23-4,0))</f>
        <v>Hunan Sheng</v>
      </c>
      <c r="K23" s="161"/>
      <c r="L23" s="161"/>
      <c r="M23" s="161"/>
      <c r="N23" s="161"/>
      <c r="O23" s="161"/>
      <c r="P23" s="228"/>
      <c r="Q23" s="162"/>
      <c r="R23" s="160" t="str">
        <f ca="1">IF(ISERROR($V23),"",OFFSET('Smelter Look-up'!$C$4,$V23-4,0)&amp;"")</f>
        <v>Hunan Shiji Yintian New Material Co., Ltd.</v>
      </c>
      <c r="S23" s="166" t="str">
        <f t="shared" ca="1" si="0"/>
        <v>CN</v>
      </c>
      <c r="T23" s="166" t="str">
        <f ca="1">IF(B23="","",IF(ISERROR(MATCH($J23,SorP!$B$1:$B$6205,0)),"",INDIRECT("'SorP'!$A$"&amp;MATCH($J23,SorP!$B$1:$B$6205,0))))</f>
        <v>CN-HN</v>
      </c>
      <c r="U23" s="180"/>
      <c r="V23" s="181">
        <f ca="1">IF(C23="",NA(),MATCH($B23&amp;$C23,'Smelter Look-up'!$J:$J,0))</f>
        <v>33</v>
      </c>
      <c r="X23" s="182">
        <f t="shared" ca="1" si="1"/>
        <v>0</v>
      </c>
      <c r="AB23" s="182" t="str">
        <f t="shared" ca="1" si="2"/>
        <v>CobaltHunan Shiji Yintian New Material Co., Ltd.</v>
      </c>
    </row>
    <row r="24" spans="1:28" s="182" customFormat="1" ht="25.5">
      <c r="A24" s="166" t="s">
        <v>167</v>
      </c>
      <c r="B24" s="160" t="str">
        <f ca="1">IF(LEN(A24)=0,"",INDEX('Smelter Look-up'!$A:$A,MATCH($A24,'Smelter Look-up'!$E:$E,0)))</f>
        <v>Cobalt</v>
      </c>
      <c r="C24" s="163" t="str">
        <f ca="1">IF(LEN(A24)=0,"",INDEX('Smelter Look-up'!$C:$C,MATCH($A24,'Smelter Look-up'!$E:$E,0)))</f>
        <v>Hunan Yacheng New Materials Co., Ltd.</v>
      </c>
      <c r="D24" s="163" t="s">
        <v>166</v>
      </c>
      <c r="E24" s="160" t="str">
        <f ca="1">IF(ISERROR($V24),"",OFFSET('Smelter Look-up'!$D$4,$V24-4,0)&amp;"")</f>
        <v>CHINA</v>
      </c>
      <c r="F24" s="160" t="str">
        <f ca="1">IF(ISERROR($V24),"",OFFSET('Smelter Look-up'!$E$4,$V24-4,0))</f>
        <v>CID003404</v>
      </c>
      <c r="G24" s="160" t="str">
        <f ca="1">IF(C24=$X$4,"Enter smelter details",IF(ISERROR($V24),"",OFFSET('Smelter Look-up'!$F$4,$V24-4,0)))</f>
        <v>RMI</v>
      </c>
      <c r="H24" s="225">
        <f ca="1">IF(ISERROR($V24),"",OFFSET('Smelter Look-up'!$G$4,$V24-4,0))</f>
        <v>0</v>
      </c>
      <c r="I24" s="226" t="str">
        <f ca="1">IF(ISERROR($V24),"",OFFSET('Smelter Look-up'!$H$4,$V24-4,0))</f>
        <v>Changsha</v>
      </c>
      <c r="J24" s="226" t="str">
        <f ca="1">IF(ISERROR($V24),"",OFFSET('Smelter Look-up'!$I$4,$V24-4,0))</f>
        <v>Hunan Sheng</v>
      </c>
      <c r="K24" s="161"/>
      <c r="L24" s="161"/>
      <c r="M24" s="161"/>
      <c r="N24" s="161"/>
      <c r="O24" s="161"/>
      <c r="P24" s="228"/>
      <c r="Q24" s="162"/>
      <c r="R24" s="160" t="str">
        <f ca="1">IF(ISERROR($V24),"",OFFSET('Smelter Look-up'!$C$4,$V24-4,0)&amp;"")</f>
        <v>Hunan Yacheng New Materials Co., Ltd.</v>
      </c>
      <c r="S24" s="166" t="str">
        <f t="shared" ca="1" si="0"/>
        <v>CN</v>
      </c>
      <c r="T24" s="166" t="str">
        <f ca="1">IF(B24="","",IF(ISERROR(MATCH($J24,SorP!$B$1:$B$6205,0)),"",INDIRECT("'SorP'!$A$"&amp;MATCH($J24,SorP!$B$1:$B$6205,0))))</f>
        <v>CN-HN</v>
      </c>
      <c r="U24" s="180"/>
      <c r="V24" s="181">
        <f ca="1">IF(C24="",NA(),MATCH($B24&amp;$C24,'Smelter Look-up'!$J:$J,0))</f>
        <v>34</v>
      </c>
      <c r="X24" s="182">
        <f t="shared" ca="1" si="1"/>
        <v>0</v>
      </c>
      <c r="AB24" s="182" t="str">
        <f t="shared" ca="1" si="2"/>
        <v>CobaltHunan Yacheng New Materials Co., Ltd.</v>
      </c>
    </row>
    <row r="25" spans="1:28" s="182" customFormat="1" ht="38.25">
      <c r="A25" s="166" t="s">
        <v>171</v>
      </c>
      <c r="B25" s="160" t="str">
        <f ca="1">IF(LEN(A25)=0,"",INDEX('Smelter Look-up'!$A:$A,MATCH($A25,'Smelter Look-up'!$E:$E,0)))</f>
        <v>Cobalt</v>
      </c>
      <c r="C25" s="163" t="str">
        <f ca="1">IF(LEN(A25)=0,"",INDEX('Smelter Look-up'!$C:$C,MATCH($A25,'Smelter Look-up'!$E:$E,0)))</f>
        <v>ICoNiChem</v>
      </c>
      <c r="D25" s="163" t="s">
        <v>169</v>
      </c>
      <c r="E25" s="160" t="str">
        <f ca="1">IF(ISERROR($V25),"",OFFSET('Smelter Look-up'!$D$4,$V25-4,0)&amp;"")</f>
        <v>UNITED KINGDOM OF GREAT BRITAIN AND NORTHERN IRELAND</v>
      </c>
      <c r="F25" s="160" t="str">
        <f ca="1">IF(ISERROR($V25),"",OFFSET('Smelter Look-up'!$E$4,$V25-4,0))</f>
        <v>CID003491</v>
      </c>
      <c r="G25" s="160" t="str">
        <f ca="1">IF(C25=$X$4,"Enter smelter details",IF(ISERROR($V25),"",OFFSET('Smelter Look-up'!$F$4,$V25-4,0)))</f>
        <v>RMI</v>
      </c>
      <c r="H25" s="225">
        <f ca="1">IF(ISERROR($V25),"",OFFSET('Smelter Look-up'!$G$4,$V25-4,0))</f>
        <v>0</v>
      </c>
      <c r="I25" s="226" t="str">
        <f ca="1">IF(ISERROR($V25),"",OFFSET('Smelter Look-up'!$H$4,$V25-4,0))</f>
        <v>Widnes</v>
      </c>
      <c r="J25" s="226" t="str">
        <f ca="1">IF(ISERROR($V25),"",OFFSET('Smelter Look-up'!$I$4,$V25-4,0))</f>
        <v>Cheshire West and Chester</v>
      </c>
      <c r="K25" s="161"/>
      <c r="L25" s="161"/>
      <c r="M25" s="161"/>
      <c r="N25" s="161"/>
      <c r="O25" s="161"/>
      <c r="P25" s="228"/>
      <c r="Q25" s="162"/>
      <c r="R25" s="160" t="str">
        <f ca="1">IF(ISERROR($V25),"",OFFSET('Smelter Look-up'!$C$4,$V25-4,0)&amp;"")</f>
        <v>ICoNiChem</v>
      </c>
      <c r="S25" s="166" t="str">
        <f t="shared" ca="1" si="0"/>
        <v>GB</v>
      </c>
      <c r="T25" s="166" t="str">
        <f ca="1">IF(B25="","",IF(ISERROR(MATCH($J25,SorP!$B$1:$B$6205,0)),"",INDIRECT("'SorP'!$A$"&amp;MATCH($J25,SorP!$B$1:$B$6205,0))))</f>
        <v>GB-CHW</v>
      </c>
      <c r="U25" s="180"/>
      <c r="V25" s="181">
        <f ca="1">IF(C25="",NA(),MATCH($B25&amp;$C25,'Smelter Look-up'!$J:$J,0))</f>
        <v>36</v>
      </c>
      <c r="X25" s="182">
        <f t="shared" ca="1" si="1"/>
        <v>0</v>
      </c>
      <c r="AB25" s="182" t="str">
        <f t="shared" ca="1" si="2"/>
        <v>CobaltICoNiChem</v>
      </c>
    </row>
    <row r="26" spans="1:28" s="182" customFormat="1" ht="25.5">
      <c r="A26" s="166" t="s">
        <v>178</v>
      </c>
      <c r="B26" s="160" t="str">
        <f ca="1">IF(LEN(A26)=0,"",INDEX('Smelter Look-up'!$A:$A,MATCH($A26,'Smelter Look-up'!$E:$E,0)))</f>
        <v>Cobalt</v>
      </c>
      <c r="C26" s="163" t="str">
        <f ca="1">IF(LEN(A26)=0,"",INDEX('Smelter Look-up'!$C:$C,MATCH($A26,'Smelter Look-up'!$E:$E,0)))</f>
        <v>Jiangsu Xiongfeng Technology Co., Ltd.</v>
      </c>
      <c r="D26" s="163" t="s">
        <v>177</v>
      </c>
      <c r="E26" s="160" t="str">
        <f ca="1">IF(ISERROR($V26),"",OFFSET('Smelter Look-up'!$D$4,$V26-4,0)&amp;"")</f>
        <v>CHINA</v>
      </c>
      <c r="F26" s="160" t="str">
        <f ca="1">IF(ISERROR($V26),"",OFFSET('Smelter Look-up'!$E$4,$V26-4,0))</f>
        <v>CID003293</v>
      </c>
      <c r="G26" s="160" t="str">
        <f ca="1">IF(C26=$X$4,"Enter smelter details",IF(ISERROR($V26),"",OFFSET('Smelter Look-up'!$F$4,$V26-4,0)))</f>
        <v>RMI</v>
      </c>
      <c r="H26" s="225">
        <f ca="1">IF(ISERROR($V26),"",OFFSET('Smelter Look-up'!$G$4,$V26-4,0))</f>
        <v>0</v>
      </c>
      <c r="I26" s="226" t="str">
        <f ca="1">IF(ISERROR($V26),"",OFFSET('Smelter Look-up'!$H$4,$V26-4,0))</f>
        <v>Haimen</v>
      </c>
      <c r="J26" s="226" t="str">
        <f ca="1">IF(ISERROR($V26),"",OFFSET('Smelter Look-up'!$I$4,$V26-4,0))</f>
        <v>Jiangsu Sheng</v>
      </c>
      <c r="K26" s="161"/>
      <c r="L26" s="161"/>
      <c r="M26" s="161"/>
      <c r="N26" s="161"/>
      <c r="O26" s="161"/>
      <c r="P26" s="228"/>
      <c r="Q26" s="162"/>
      <c r="R26" s="160" t="str">
        <f ca="1">IF(ISERROR($V26),"",OFFSET('Smelter Look-up'!$C$4,$V26-4,0)&amp;"")</f>
        <v>Jiangsu Xiongfeng Technology Co., Ltd.</v>
      </c>
      <c r="S26" s="166" t="str">
        <f t="shared" ca="1" si="0"/>
        <v>CN</v>
      </c>
      <c r="T26" s="166" t="str">
        <f ca="1">IF(B26="","",IF(ISERROR(MATCH($J26,SorP!$B$1:$B$6205,0)),"",INDIRECT("'SorP'!$A$"&amp;MATCH($J26,SorP!$B$1:$B$6205,0))))</f>
        <v>CN-JS</v>
      </c>
      <c r="U26" s="180"/>
      <c r="V26" s="181">
        <f ca="1">IF(C26="",NA(),MATCH($B26&amp;$C26,'Smelter Look-up'!$J:$J,0))</f>
        <v>40</v>
      </c>
      <c r="X26" s="182">
        <f t="shared" ca="1" si="1"/>
        <v>0</v>
      </c>
      <c r="AB26" s="182" t="str">
        <f t="shared" ca="1" si="2"/>
        <v>CobaltJiangsu Xiongfeng Technology Co., Ltd.</v>
      </c>
    </row>
    <row r="27" spans="1:28" s="182" customFormat="1" ht="25.5">
      <c r="A27" s="166" t="s">
        <v>181</v>
      </c>
      <c r="B27" s="160" t="str">
        <f ca="1">IF(LEN(A27)=0,"",INDEX('Smelter Look-up'!$A:$A,MATCH($A27,'Smelter Look-up'!$E:$E,0)))</f>
        <v>Cobalt</v>
      </c>
      <c r="C27" s="163" t="str">
        <f ca="1">IF(LEN(A27)=0,"",INDEX('Smelter Look-up'!$C:$C,MATCH($A27,'Smelter Look-up'!$E:$E,0)))</f>
        <v>Jiangxi Jiangwu Cobalt industrial Co., Ltd.</v>
      </c>
      <c r="D27" s="163" t="s">
        <v>180</v>
      </c>
      <c r="E27" s="160" t="str">
        <f ca="1">IF(ISERROR($V27),"",OFFSET('Smelter Look-up'!$D$4,$V27-4,0)&amp;"")</f>
        <v>CHINA</v>
      </c>
      <c r="F27" s="160" t="str">
        <f ca="1">IF(ISERROR($V27),"",OFFSET('Smelter Look-up'!$E$4,$V27-4,0))</f>
        <v>CID003377</v>
      </c>
      <c r="G27" s="160" t="str">
        <f ca="1">IF(C27=$X$4,"Enter smelter details",IF(ISERROR($V27),"",OFFSET('Smelter Look-up'!$F$4,$V27-4,0)))</f>
        <v>RMI</v>
      </c>
      <c r="H27" s="225">
        <f ca="1">IF(ISERROR($V27),"",OFFSET('Smelter Look-up'!$G$4,$V27-4,0))</f>
        <v>0</v>
      </c>
      <c r="I27" s="226" t="str">
        <f ca="1">IF(ISERROR($V27),"",OFFSET('Smelter Look-up'!$H$4,$V27-4,0))</f>
        <v>Ganzhou</v>
      </c>
      <c r="J27" s="226" t="str">
        <f ca="1">IF(ISERROR($V27),"",OFFSET('Smelter Look-up'!$I$4,$V27-4,0))</f>
        <v>Jiangxi Sheng</v>
      </c>
      <c r="K27" s="161"/>
      <c r="L27" s="161"/>
      <c r="M27" s="161"/>
      <c r="N27" s="161"/>
      <c r="O27" s="161"/>
      <c r="P27" s="228"/>
      <c r="Q27" s="162"/>
      <c r="R27" s="160" t="str">
        <f ca="1">IF(ISERROR($V27),"",OFFSET('Smelter Look-up'!$C$4,$V27-4,0)&amp;"")</f>
        <v>Jiangxi Jiangwu Cobalt industrial Co., Ltd.</v>
      </c>
      <c r="S27" s="166" t="str">
        <f t="shared" ca="1" si="0"/>
        <v>CN</v>
      </c>
      <c r="T27" s="166" t="str">
        <f ca="1">IF(B27="","",IF(ISERROR(MATCH($J27,SorP!$B$1:$B$6205,0)),"",INDIRECT("'SorP'!$A$"&amp;MATCH($J27,SorP!$B$1:$B$6205,0))))</f>
        <v>CN-JX</v>
      </c>
      <c r="U27" s="180"/>
      <c r="V27" s="181">
        <f ca="1">IF(C27="",NA(),MATCH($B27&amp;$C27,'Smelter Look-up'!$J:$J,0))</f>
        <v>41</v>
      </c>
      <c r="X27" s="182">
        <f t="shared" ca="1" si="1"/>
        <v>0</v>
      </c>
      <c r="AB27" s="182" t="str">
        <f t="shared" ca="1" si="2"/>
        <v>CobaltJiangxi Jiangwu Cobalt industrial Co., Ltd.</v>
      </c>
    </row>
    <row r="28" spans="1:28" s="182" customFormat="1" ht="25.5">
      <c r="A28" s="166" t="s">
        <v>183</v>
      </c>
      <c r="B28" s="160" t="str">
        <f ca="1">IF(LEN(A28)=0,"",INDEX('Smelter Look-up'!$A:$A,MATCH($A28,'Smelter Look-up'!$E:$E,0)))</f>
        <v>Cobalt</v>
      </c>
      <c r="C28" s="163" t="str">
        <f ca="1">IF(LEN(A28)=0,"",INDEX('Smelter Look-up'!$C:$C,MATCH($A28,'Smelter Look-up'!$E:$E,0)))</f>
        <v>Jiangxi Rui da Xinnengyuan Technology Co., Ltd.</v>
      </c>
      <c r="D28" s="163" t="s">
        <v>182</v>
      </c>
      <c r="E28" s="160" t="str">
        <f ca="1">IF(ISERROR($V28),"",OFFSET('Smelter Look-up'!$D$4,$V28-4,0)&amp;"")</f>
        <v>CHINA</v>
      </c>
      <c r="F28" s="160" t="str">
        <f ca="1">IF(ISERROR($V28),"",OFFSET('Smelter Look-up'!$E$4,$V28-4,0))</f>
        <v>CID003447</v>
      </c>
      <c r="G28" s="160" t="str">
        <f ca="1">IF(C28=$X$4,"Enter smelter details",IF(ISERROR($V28),"",OFFSET('Smelter Look-up'!$F$4,$V28-4,0)))</f>
        <v>RMI</v>
      </c>
      <c r="H28" s="225">
        <f ca="1">IF(ISERROR($V28),"",OFFSET('Smelter Look-up'!$G$4,$V28-4,0))</f>
        <v>0</v>
      </c>
      <c r="I28" s="226" t="str">
        <f ca="1">IF(ISERROR($V28),"",OFFSET('Smelter Look-up'!$H$4,$V28-4,0))</f>
        <v>Yichun</v>
      </c>
      <c r="J28" s="226" t="str">
        <f ca="1">IF(ISERROR($V28),"",OFFSET('Smelter Look-up'!$I$4,$V28-4,0))</f>
        <v>Jiangxi Sheng</v>
      </c>
      <c r="K28" s="161"/>
      <c r="L28" s="161"/>
      <c r="M28" s="161"/>
      <c r="N28" s="161"/>
      <c r="O28" s="161"/>
      <c r="P28" s="228"/>
      <c r="Q28" s="162"/>
      <c r="R28" s="160" t="str">
        <f ca="1">IF(ISERROR($V28),"",OFFSET('Smelter Look-up'!$C$4,$V28-4,0)&amp;"")</f>
        <v>Jiangxi Rui da Xinnengyuan Technology Co., Ltd.</v>
      </c>
      <c r="S28" s="166" t="str">
        <f t="shared" ca="1" si="0"/>
        <v>CN</v>
      </c>
      <c r="T28" s="166" t="str">
        <f ca="1">IF(B28="","",IF(ISERROR(MATCH($J28,SorP!$B$1:$B$6205,0)),"",INDIRECT("'SorP'!$A$"&amp;MATCH($J28,SorP!$B$1:$B$6205,0))))</f>
        <v>CN-JX</v>
      </c>
      <c r="U28" s="180"/>
      <c r="V28" s="181">
        <f ca="1">IF(C28="",NA(),MATCH($B28&amp;$C28,'Smelter Look-up'!$J:$J,0))</f>
        <v>42</v>
      </c>
      <c r="X28" s="182">
        <f t="shared" ca="1" si="1"/>
        <v>0</v>
      </c>
      <c r="AB28" s="182" t="str">
        <f t="shared" ca="1" si="2"/>
        <v>CobaltJiangxi Rui da Xinnengyuan Technology Co., Ltd.</v>
      </c>
    </row>
    <row r="29" spans="1:28" s="182" customFormat="1" ht="20.25">
      <c r="A29" s="166" t="s">
        <v>186</v>
      </c>
      <c r="B29" s="160" t="str">
        <f ca="1">IF(LEN(A29)=0,"",INDEX('Smelter Look-up'!$A:$A,MATCH($A29,'Smelter Look-up'!$E:$E,0)))</f>
        <v>Cobalt</v>
      </c>
      <c r="C29" s="163" t="str">
        <f ca="1">IF(LEN(A29)=0,"",INDEX('Smelter Look-up'!$C:$C,MATCH($A29,'Smelter Look-up'!$E:$E,0)))</f>
        <v>Jingmen GEM Co., Ltd.</v>
      </c>
      <c r="D29" s="163" t="s">
        <v>185</v>
      </c>
      <c r="E29" s="160" t="str">
        <f ca="1">IF(ISERROR($V29),"",OFFSET('Smelter Look-up'!$D$4,$V29-4,0)&amp;"")</f>
        <v>CHINA</v>
      </c>
      <c r="F29" s="160" t="str">
        <f ca="1">IF(ISERROR($V29),"",OFFSET('Smelter Look-up'!$E$4,$V29-4,0))</f>
        <v>CID003378</v>
      </c>
      <c r="G29" s="160" t="str">
        <f ca="1">IF(C29=$X$4,"Enter smelter details",IF(ISERROR($V29),"",OFFSET('Smelter Look-up'!$F$4,$V29-4,0)))</f>
        <v>RMI</v>
      </c>
      <c r="H29" s="225">
        <f ca="1">IF(ISERROR($V29),"",OFFSET('Smelter Look-up'!$G$4,$V29-4,0))</f>
        <v>0</v>
      </c>
      <c r="I29" s="226" t="str">
        <f ca="1">IF(ISERROR($V29),"",OFFSET('Smelter Look-up'!$H$4,$V29-4,0))</f>
        <v>Jingmen</v>
      </c>
      <c r="J29" s="226" t="str">
        <f ca="1">IF(ISERROR($V29),"",OFFSET('Smelter Look-up'!$I$4,$V29-4,0))</f>
        <v>Hubei Sheng</v>
      </c>
      <c r="K29" s="161"/>
      <c r="L29" s="161"/>
      <c r="M29" s="161"/>
      <c r="N29" s="161"/>
      <c r="O29" s="161"/>
      <c r="P29" s="228"/>
      <c r="Q29" s="162"/>
      <c r="R29" s="160" t="str">
        <f ca="1">IF(ISERROR($V29),"",OFFSET('Smelter Look-up'!$C$4,$V29-4,0)&amp;"")</f>
        <v>Jingmen GEM Co., Ltd.</v>
      </c>
      <c r="S29" s="166" t="str">
        <f t="shared" ca="1" si="0"/>
        <v>CN</v>
      </c>
      <c r="T29" s="166" t="str">
        <f ca="1">IF(B29="","",IF(ISERROR(MATCH($J29,SorP!$B$1:$B$6205,0)),"",INDIRECT("'SorP'!$A$"&amp;MATCH($J29,SorP!$B$1:$B$6205,0))))</f>
        <v>CN-HB</v>
      </c>
      <c r="U29" s="180"/>
      <c r="V29" s="181">
        <f ca="1">IF(C29="",NA(),MATCH($B29&amp;$C29,'Smelter Look-up'!$J:$J,0))</f>
        <v>43</v>
      </c>
      <c r="X29" s="182">
        <f t="shared" ca="1" si="1"/>
        <v>0</v>
      </c>
      <c r="AB29" s="182" t="str">
        <f t="shared" ca="1" si="2"/>
        <v>CobaltJingmen GEM Co., Ltd.</v>
      </c>
    </row>
    <row r="30" spans="1:28" s="182" customFormat="1" ht="25.5">
      <c r="A30" s="166" t="s">
        <v>191</v>
      </c>
      <c r="B30" s="160" t="str">
        <f ca="1">IF(LEN(A30)=0,"",INDEX('Smelter Look-up'!$A:$A,MATCH($A30,'Smelter Look-up'!$E:$E,0)))</f>
        <v>Cobalt</v>
      </c>
      <c r="C30" s="163" t="str">
        <f ca="1">IF(LEN(A30)=0,"",INDEX('Smelter Look-up'!$C:$C,MATCH($A30,'Smelter Look-up'!$E:$E,0)))</f>
        <v>JSC Kolskaya Mining and Metallurgical Company (Kola MMC)</v>
      </c>
      <c r="D30" s="163" t="s">
        <v>189</v>
      </c>
      <c r="E30" s="160" t="str">
        <f ca="1">IF(ISERROR($V30),"",OFFSET('Smelter Look-up'!$D$4,$V30-4,0)&amp;"")</f>
        <v>RUSSIAN FEDERATION</v>
      </c>
      <c r="F30" s="160" t="str">
        <f ca="1">IF(ISERROR($V30),"",OFFSET('Smelter Look-up'!$E$4,$V30-4,0))</f>
        <v>CID003233</v>
      </c>
      <c r="G30" s="160" t="str">
        <f ca="1">IF(C30=$X$4,"Enter smelter details",IF(ISERROR($V30),"",OFFSET('Smelter Look-up'!$F$4,$V30-4,0)))</f>
        <v>RMI</v>
      </c>
      <c r="H30" s="225">
        <f ca="1">IF(ISERROR($V30),"",OFFSET('Smelter Look-up'!$G$4,$V30-4,0))</f>
        <v>0</v>
      </c>
      <c r="I30" s="226" t="str">
        <f ca="1">IF(ISERROR($V30),"",OFFSET('Smelter Look-up'!$H$4,$V30-4,0))</f>
        <v>Monchegorsk</v>
      </c>
      <c r="J30" s="226" t="str">
        <f ca="1">IF(ISERROR($V30),"",OFFSET('Smelter Look-up'!$I$4,$V30-4,0))</f>
        <v>Murmanskaya oblast'</v>
      </c>
      <c r="K30" s="161"/>
      <c r="L30" s="161"/>
      <c r="M30" s="161"/>
      <c r="N30" s="161"/>
      <c r="O30" s="161"/>
      <c r="P30" s="228"/>
      <c r="Q30" s="162"/>
      <c r="R30" s="160" t="str">
        <f ca="1">IF(ISERROR($V30),"",OFFSET('Smelter Look-up'!$C$4,$V30-4,0)&amp;"")</f>
        <v>JSC Kolskaya Mining and Metallurgical Company (Kola MMC)</v>
      </c>
      <c r="S30" s="166" t="str">
        <f t="shared" ca="1" si="0"/>
        <v>RU</v>
      </c>
      <c r="T30" s="166" t="str">
        <f ca="1">IF(B30="","",IF(ISERROR(MATCH($J30,SorP!$B$1:$B$6205,0)),"",INDIRECT("'SorP'!$A$"&amp;MATCH($J30,SorP!$B$1:$B$6205,0))))</f>
        <v>RU-MUR</v>
      </c>
      <c r="U30" s="180"/>
      <c r="V30" s="181">
        <f ca="1">IF(C30="",NA(),MATCH($B30&amp;$C30,'Smelter Look-up'!$J:$J,0))</f>
        <v>44</v>
      </c>
      <c r="X30" s="182">
        <f t="shared" ca="1" si="1"/>
        <v>0</v>
      </c>
      <c r="AB30" s="182" t="str">
        <f t="shared" ca="1" si="2"/>
        <v>CobaltJSC Kolskaya Mining and Metallurgical Company (Kola MMC)</v>
      </c>
    </row>
    <row r="31" spans="1:28" s="182" customFormat="1" ht="25.5">
      <c r="A31" s="166" t="s">
        <v>195</v>
      </c>
      <c r="B31" s="160" t="str">
        <f ca="1">IF(LEN(A31)=0,"",INDEX('Smelter Look-up'!$A:$A,MATCH($A31,'Smelter Look-up'!$E:$E,0)))</f>
        <v>Cobalt</v>
      </c>
      <c r="C31" s="163" t="str">
        <f ca="1">IF(LEN(A31)=0,"",INDEX('Smelter Look-up'!$C:$C,MATCH($A31,'Smelter Look-up'!$E:$E,0)))</f>
        <v>Kamoto Copper Company</v>
      </c>
      <c r="D31" s="163" t="s">
        <v>194</v>
      </c>
      <c r="E31" s="160" t="str">
        <f ca="1">IF(ISERROR($V31),"",OFFSET('Smelter Look-up'!$D$4,$V31-4,0)&amp;"")</f>
        <v>CONGO, DEMOCRATIC REPUBLIC OF THE</v>
      </c>
      <c r="F31" s="160" t="str">
        <f ca="1">IF(ISERROR($V31),"",OFFSET('Smelter Look-up'!$E$4,$V31-4,0))</f>
        <v>CID003261</v>
      </c>
      <c r="G31" s="160" t="str">
        <f ca="1">IF(C31=$X$4,"Enter smelter details",IF(ISERROR($V31),"",OFFSET('Smelter Look-up'!$F$4,$V31-4,0)))</f>
        <v>RMI</v>
      </c>
      <c r="H31" s="225">
        <f ca="1">IF(ISERROR($V31),"",OFFSET('Smelter Look-up'!$G$4,$V31-4,0))</f>
        <v>0</v>
      </c>
      <c r="I31" s="226" t="str">
        <f ca="1">IF(ISERROR($V31),"",OFFSET('Smelter Look-up'!$H$4,$V31-4,0))</f>
        <v>Kolwezi</v>
      </c>
      <c r="J31" s="226" t="str">
        <f ca="1">IF(ISERROR($V31),"",OFFSET('Smelter Look-up'!$I$4,$V31-4,0))</f>
        <v>Lualaba</v>
      </c>
      <c r="K31" s="161"/>
      <c r="L31" s="161"/>
      <c r="M31" s="161"/>
      <c r="N31" s="161"/>
      <c r="O31" s="161"/>
      <c r="P31" s="228"/>
      <c r="Q31" s="162"/>
      <c r="R31" s="160" t="str">
        <f ca="1">IF(ISERROR($V31),"",OFFSET('Smelter Look-up'!$C$4,$V31-4,0)&amp;"")</f>
        <v>Kamoto Copper Company</v>
      </c>
      <c r="S31" s="166" t="str">
        <f t="shared" ca="1" si="0"/>
        <v>CD</v>
      </c>
      <c r="T31" s="166" t="str">
        <f ca="1">IF(B31="","",IF(ISERROR(MATCH($J31,SorP!$B$1:$B$6205,0)),"",INDIRECT("'SorP'!$A$"&amp;MATCH($J31,SorP!$B$1:$B$6205,0))))</f>
        <v>CD-LU</v>
      </c>
      <c r="U31" s="180"/>
      <c r="V31" s="181">
        <f ca="1">IF(C31="",NA(),MATCH($B31&amp;$C31,'Smelter Look-up'!$J:$J,0))</f>
        <v>45</v>
      </c>
      <c r="X31" s="182">
        <f t="shared" ca="1" si="1"/>
        <v>0</v>
      </c>
      <c r="AB31" s="182" t="str">
        <f t="shared" ca="1" si="2"/>
        <v>CobaltKamoto Copper Company</v>
      </c>
    </row>
    <row r="32" spans="1:28" s="182" customFormat="1" ht="25.5">
      <c r="A32" s="166" t="s">
        <v>201</v>
      </c>
      <c r="B32" s="160" t="str">
        <f ca="1">IF(LEN(A32)=0,"",INDEX('Smelter Look-up'!$A:$A,MATCH($A32,'Smelter Look-up'!$E:$E,0)))</f>
        <v>Cobalt</v>
      </c>
      <c r="C32" s="163" t="str">
        <f ca="1">IF(LEN(A32)=0,"",INDEX('Smelter Look-up'!$C:$C,MATCH($A32,'Smelter Look-up'!$E:$E,0)))</f>
        <v>La Compagnie de Traitement des Rejets de Kingamyambo S.A.</v>
      </c>
      <c r="D32" s="163" t="s">
        <v>200</v>
      </c>
      <c r="E32" s="160" t="str">
        <f ca="1">IF(ISERROR($V32),"",OFFSET('Smelter Look-up'!$D$4,$V32-4,0)&amp;"")</f>
        <v>CONGO, DEMOCRATIC REPUBLIC OF THE</v>
      </c>
      <c r="F32" s="160" t="str">
        <f ca="1">IF(ISERROR($V32),"",OFFSET('Smelter Look-up'!$E$4,$V32-4,0))</f>
        <v>CID003275</v>
      </c>
      <c r="G32" s="160" t="str">
        <f ca="1">IF(C32=$X$4,"Enter smelter details",IF(ISERROR($V32),"",OFFSET('Smelter Look-up'!$F$4,$V32-4,0)))</f>
        <v>RMI</v>
      </c>
      <c r="H32" s="225">
        <f ca="1">IF(ISERROR($V32),"",OFFSET('Smelter Look-up'!$G$4,$V32-4,0))</f>
        <v>0</v>
      </c>
      <c r="I32" s="226" t="str">
        <f ca="1">IF(ISERROR($V32),"",OFFSET('Smelter Look-up'!$H$4,$V32-4,0))</f>
        <v>Lubumbashi</v>
      </c>
      <c r="J32" s="226" t="str">
        <f ca="1">IF(ISERROR($V32),"",OFFSET('Smelter Look-up'!$I$4,$V32-4,0))</f>
        <v>Haut-Katanga</v>
      </c>
      <c r="K32" s="161"/>
      <c r="L32" s="161"/>
      <c r="M32" s="161"/>
      <c r="N32" s="161"/>
      <c r="O32" s="161"/>
      <c r="P32" s="228"/>
      <c r="Q32" s="162"/>
      <c r="R32" s="160" t="str">
        <f ca="1">IF(ISERROR($V32),"",OFFSET('Smelter Look-up'!$C$4,$V32-4,0)&amp;"")</f>
        <v>La Compagnie de Traitement des Rejets de Kingamyambo S.A.</v>
      </c>
      <c r="S32" s="166" t="str">
        <f t="shared" ca="1" si="0"/>
        <v>CD</v>
      </c>
      <c r="T32" s="166" t="str">
        <f ca="1">IF(B32="","",IF(ISERROR(MATCH($J32,SorP!$B$1:$B$6205,0)),"",INDIRECT("'SorP'!$A$"&amp;MATCH($J32,SorP!$B$1:$B$6205,0))))</f>
        <v>CD-HK</v>
      </c>
      <c r="U32" s="180"/>
      <c r="V32" s="181">
        <f ca="1">IF(C32="",NA(),MATCH($B32&amp;$C32,'Smelter Look-up'!$J:$J,0))</f>
        <v>48</v>
      </c>
      <c r="X32" s="182">
        <f t="shared" ca="1" si="1"/>
        <v>0</v>
      </c>
      <c r="AB32" s="182" t="str">
        <f t="shared" ca="1" si="2"/>
        <v>CobaltLa Compagnie de Traitement des Rejets de Kingamyambo S.A.</v>
      </c>
    </row>
    <row r="33" spans="1:28" s="182" customFormat="1" ht="25.5">
      <c r="A33" s="166" t="s">
        <v>203</v>
      </c>
      <c r="B33" s="160" t="str">
        <f ca="1">IF(LEN(A33)=0,"",INDEX('Smelter Look-up'!$A:$A,MATCH($A33,'Smelter Look-up'!$E:$E,0)))</f>
        <v>Cobalt</v>
      </c>
      <c r="C33" s="163" t="str">
        <f ca="1">IF(LEN(A33)=0,"",INDEX('Smelter Look-up'!$C:$C,MATCH($A33,'Smelter Look-up'!$E:$E,0)))</f>
        <v>Lanzhou Jinchuan Advanced Materials Technology Co., Ltd.</v>
      </c>
      <c r="D33" s="163" t="s">
        <v>202</v>
      </c>
      <c r="E33" s="160" t="str">
        <f ca="1">IF(ISERROR($V33),"",OFFSET('Smelter Look-up'!$D$4,$V33-4,0)&amp;"")</f>
        <v>CHINA</v>
      </c>
      <c r="F33" s="160" t="str">
        <f ca="1">IF(ISERROR($V33),"",OFFSET('Smelter Look-up'!$E$4,$V33-4,0))</f>
        <v>CID003210</v>
      </c>
      <c r="G33" s="160" t="str">
        <f ca="1">IF(C33=$X$4,"Enter smelter details",IF(ISERROR($V33),"",OFFSET('Smelter Look-up'!$F$4,$V33-4,0)))</f>
        <v>RMI</v>
      </c>
      <c r="H33" s="225">
        <f ca="1">IF(ISERROR($V33),"",OFFSET('Smelter Look-up'!$G$4,$V33-4,0))</f>
        <v>0</v>
      </c>
      <c r="I33" s="226" t="str">
        <f ca="1">IF(ISERROR($V33),"",OFFSET('Smelter Look-up'!$H$4,$V33-4,0))</f>
        <v>Lanzhou</v>
      </c>
      <c r="J33" s="226" t="str">
        <f ca="1">IF(ISERROR($V33),"",OFFSET('Smelter Look-up'!$I$4,$V33-4,0))</f>
        <v>Gansu Sheng</v>
      </c>
      <c r="K33" s="161"/>
      <c r="L33" s="161"/>
      <c r="M33" s="161"/>
      <c r="N33" s="161"/>
      <c r="O33" s="161"/>
      <c r="P33" s="228"/>
      <c r="Q33" s="162"/>
      <c r="R33" s="160" t="str">
        <f ca="1">IF(ISERROR($V33),"",OFFSET('Smelter Look-up'!$C$4,$V33-4,0)&amp;"")</f>
        <v>Lanzhou Jinchuan Advanced Materials Technology Co., Ltd.</v>
      </c>
      <c r="S33" s="166" t="str">
        <f t="shared" ca="1" si="0"/>
        <v>CN</v>
      </c>
      <c r="T33" s="166" t="str">
        <f ca="1">IF(B33="","",IF(ISERROR(MATCH($J33,SorP!$B$1:$B$6205,0)),"",INDIRECT("'SorP'!$A$"&amp;MATCH($J33,SorP!$B$1:$B$6205,0))))</f>
        <v>CN-GS</v>
      </c>
      <c r="U33" s="180"/>
      <c r="V33" s="181">
        <f ca="1">IF(C33="",NA(),MATCH($B33&amp;$C33,'Smelter Look-up'!$J:$J,0))</f>
        <v>49</v>
      </c>
      <c r="X33" s="182">
        <f t="shared" ca="1" si="1"/>
        <v>0</v>
      </c>
      <c r="AB33" s="182" t="str">
        <f t="shared" ca="1" si="2"/>
        <v>CobaltLanzhou Jinchuan Advanced Materials Technology Co., Ltd.</v>
      </c>
    </row>
    <row r="34" spans="1:28" s="182" customFormat="1" ht="25.5">
      <c r="A34" s="166" t="s">
        <v>218</v>
      </c>
      <c r="B34" s="160" t="str">
        <f ca="1">IF(LEN(A34)=0,"",INDEX('Smelter Look-up'!$A:$A,MATCH($A34,'Smelter Look-up'!$E:$E,0)))</f>
        <v>Cobalt</v>
      </c>
      <c r="C34" s="163" t="str">
        <f ca="1">IF(LEN(A34)=0,"",INDEX('Smelter Look-up'!$C:$C,MATCH($A34,'Smelter Look-up'!$E:$E,0)))</f>
        <v>Mechema Chemicals (Thailand) Co., Ltd.</v>
      </c>
      <c r="D34" s="163" t="s">
        <v>216</v>
      </c>
      <c r="E34" s="160" t="str">
        <f ca="1">IF(ISERROR($V34),"",OFFSET('Smelter Look-up'!$D$4,$V34-4,0)&amp;"")</f>
        <v>THAILAND</v>
      </c>
      <c r="F34" s="160" t="str">
        <f ca="1">IF(ISERROR($V34),"",OFFSET('Smelter Look-up'!$E$4,$V34-4,0))</f>
        <v>CID003537</v>
      </c>
      <c r="G34" s="160" t="str">
        <f ca="1">IF(C34=$X$4,"Enter smelter details",IF(ISERROR($V34),"",OFFSET('Smelter Look-up'!$F$4,$V34-4,0)))</f>
        <v>RMI</v>
      </c>
      <c r="H34" s="225">
        <f ca="1">IF(ISERROR($V34),"",OFFSET('Smelter Look-up'!$G$4,$V34-4,0))</f>
        <v>0</v>
      </c>
      <c r="I34" s="226" t="str">
        <f ca="1">IF(ISERROR($V34),"",OFFSET('Smelter Look-up'!$H$4,$V34-4,0))</f>
        <v>Rayong</v>
      </c>
      <c r="J34" s="226" t="str">
        <f ca="1">IF(ISERROR($V34),"",OFFSET('Smelter Look-up'!$I$4,$V34-4,0))</f>
        <v>Rayong</v>
      </c>
      <c r="K34" s="161"/>
      <c r="L34" s="161"/>
      <c r="M34" s="161"/>
      <c r="N34" s="161"/>
      <c r="O34" s="161"/>
      <c r="P34" s="228"/>
      <c r="Q34" s="162"/>
      <c r="R34" s="160" t="str">
        <f ca="1">IF(ISERROR($V34),"",OFFSET('Smelter Look-up'!$C$4,$V34-4,0)&amp;"")</f>
        <v>Mechema Chemicals (Thailand) Co., Ltd.</v>
      </c>
      <c r="S34" s="166" t="str">
        <f t="shared" ca="1" si="0"/>
        <v>TH</v>
      </c>
      <c r="T34" s="166" t="str">
        <f ca="1">IF(B34="","",IF(ISERROR(MATCH($J34,SorP!$B$1:$B$6205,0)),"",INDIRECT("'SorP'!$A$"&amp;MATCH($J34,SorP!$B$1:$B$6205,0))))</f>
        <v>TH-21</v>
      </c>
      <c r="U34" s="180"/>
      <c r="V34" s="181">
        <f ca="1">IF(C34="",NA(),MATCH($B34&amp;$C34,'Smelter Look-up'!$J:$J,0))</f>
        <v>53</v>
      </c>
      <c r="X34" s="182">
        <f t="shared" ca="1" si="1"/>
        <v>0</v>
      </c>
      <c r="AB34" s="182" t="str">
        <f t="shared" ca="1" si="2"/>
        <v>CobaltMechema Chemicals (Thailand) Co., Ltd.</v>
      </c>
    </row>
    <row r="35" spans="1:28" s="182" customFormat="1" ht="20.25">
      <c r="A35" s="166" t="s">
        <v>221</v>
      </c>
      <c r="B35" s="160" t="str">
        <f ca="1">IF(LEN(A35)=0,"",INDEX('Smelter Look-up'!$A:$A,MATCH($A35,'Smelter Look-up'!$E:$E,0)))</f>
        <v>Cobalt</v>
      </c>
      <c r="C35" s="163" t="str">
        <f ca="1">IF(LEN(A35)=0,"",INDEX('Smelter Look-up'!$C:$C,MATCH($A35,'Smelter Look-up'!$E:$E,0)))</f>
        <v>Mechema Chemicals shang-yu</v>
      </c>
      <c r="D35" s="163" t="s">
        <v>220</v>
      </c>
      <c r="E35" s="160" t="str">
        <f ca="1">IF(ISERROR($V35),"",OFFSET('Smelter Look-up'!$D$4,$V35-4,0)&amp;"")</f>
        <v>CHINA</v>
      </c>
      <c r="F35" s="160" t="str">
        <f ca="1">IF(ISERROR($V35),"",OFFSET('Smelter Look-up'!$E$4,$V35-4,0))</f>
        <v>CID003536</v>
      </c>
      <c r="G35" s="160" t="str">
        <f ca="1">IF(C35=$X$4,"Enter smelter details",IF(ISERROR($V35),"",OFFSET('Smelter Look-up'!$F$4,$V35-4,0)))</f>
        <v>RMI</v>
      </c>
      <c r="H35" s="225">
        <f ca="1">IF(ISERROR($V35),"",OFFSET('Smelter Look-up'!$G$4,$V35-4,0))</f>
        <v>0</v>
      </c>
      <c r="I35" s="226" t="str">
        <f ca="1">IF(ISERROR($V35),"",OFFSET('Smelter Look-up'!$H$4,$V35-4,0))</f>
        <v>Shaoxing</v>
      </c>
      <c r="J35" s="226" t="str">
        <f ca="1">IF(ISERROR($V35),"",OFFSET('Smelter Look-up'!$I$4,$V35-4,0))</f>
        <v>Zhejiang Sheng</v>
      </c>
      <c r="K35" s="161"/>
      <c r="L35" s="161"/>
      <c r="M35" s="161"/>
      <c r="N35" s="161"/>
      <c r="O35" s="161"/>
      <c r="P35" s="228"/>
      <c r="Q35" s="162"/>
      <c r="R35" s="160" t="str">
        <f ca="1">IF(ISERROR($V35),"",OFFSET('Smelter Look-up'!$C$4,$V35-4,0)&amp;"")</f>
        <v>Mechema Chemicals shang-yu</v>
      </c>
      <c r="S35" s="166" t="str">
        <f t="shared" ca="1" si="0"/>
        <v>CN</v>
      </c>
      <c r="T35" s="166" t="str">
        <f ca="1">IF(B35="","",IF(ISERROR(MATCH($J35,SorP!$B$1:$B$6205,0)),"",INDIRECT("'SorP'!$A$"&amp;MATCH($J35,SorP!$B$1:$B$6205,0))))</f>
        <v>CN-ZJ</v>
      </c>
      <c r="U35" s="180"/>
      <c r="V35" s="181">
        <f ca="1">IF(C35="",NA(),MATCH($B35&amp;$C35,'Smelter Look-up'!$J:$J,0))</f>
        <v>54</v>
      </c>
      <c r="X35" s="182">
        <f t="shared" ca="1" si="1"/>
        <v>0</v>
      </c>
      <c r="AB35" s="182" t="str">
        <f t="shared" ca="1" si="2"/>
        <v>CobaltMechema Chemicals shang-yu</v>
      </c>
    </row>
    <row r="36" spans="1:28" s="182" customFormat="1" ht="20.25">
      <c r="A36" s="166" t="s">
        <v>225</v>
      </c>
      <c r="B36" s="160" t="str">
        <f ca="1">IF(LEN(A36)=0,"",INDEX('Smelter Look-up'!$A:$A,MATCH($A36,'Smelter Look-up'!$E:$E,0)))</f>
        <v>Cobalt</v>
      </c>
      <c r="C36" s="163" t="str">
        <f ca="1">IF(LEN(A36)=0,"",INDEX('Smelter Look-up'!$C:$C,MATCH($A36,'Smelter Look-up'!$E:$E,0)))</f>
        <v>Mechema Korea, Co., Ltd.</v>
      </c>
      <c r="D36" s="163" t="s">
        <v>224</v>
      </c>
      <c r="E36" s="160" t="str">
        <f ca="1">IF(ISERROR($V36),"",OFFSET('Smelter Look-up'!$D$4,$V36-4,0)&amp;"")</f>
        <v>KOREA, REPUBLIC OF</v>
      </c>
      <c r="F36" s="160" t="str">
        <f ca="1">IF(ISERROR($V36),"",OFFSET('Smelter Look-up'!$E$4,$V36-4,0))</f>
        <v>CID003535</v>
      </c>
      <c r="G36" s="160" t="str">
        <f ca="1">IF(C36=$X$4,"Enter smelter details",IF(ISERROR($V36),"",OFFSET('Smelter Look-up'!$F$4,$V36-4,0)))</f>
        <v>RMI</v>
      </c>
      <c r="H36" s="225">
        <f ca="1">IF(ISERROR($V36),"",OFFSET('Smelter Look-up'!$G$4,$V36-4,0))</f>
        <v>0</v>
      </c>
      <c r="I36" s="226" t="str">
        <f ca="1">IF(ISERROR($V36),"",OFFSET('Smelter Look-up'!$H$4,$V36-4,0))</f>
        <v>Ulsan</v>
      </c>
      <c r="J36" s="226" t="str">
        <f ca="1">IF(ISERROR($V36),"",OFFSET('Smelter Look-up'!$I$4,$V36-4,0))</f>
        <v>Gyeongsangnam-do</v>
      </c>
      <c r="K36" s="161"/>
      <c r="L36" s="161"/>
      <c r="M36" s="161"/>
      <c r="N36" s="161"/>
      <c r="O36" s="161"/>
      <c r="P36" s="228"/>
      <c r="Q36" s="162"/>
      <c r="R36" s="160" t="str">
        <f ca="1">IF(ISERROR($V36),"",OFFSET('Smelter Look-up'!$C$4,$V36-4,0)&amp;"")</f>
        <v>Mechema Korea, Co., Ltd.</v>
      </c>
      <c r="S36" s="166" t="str">
        <f t="shared" ca="1" si="0"/>
        <v>KR</v>
      </c>
      <c r="T36" s="166" t="str">
        <f ca="1">IF(B36="","",IF(ISERROR(MATCH($J36,SorP!$B$1:$B$6205,0)),"",INDIRECT("'SorP'!$A$"&amp;MATCH($J36,SorP!$B$1:$B$6205,0))))</f>
        <v>KR-48</v>
      </c>
      <c r="U36" s="180"/>
      <c r="V36" s="181">
        <f ca="1">IF(C36="",NA(),MATCH($B36&amp;$C36,'Smelter Look-up'!$J:$J,0))</f>
        <v>55</v>
      </c>
      <c r="X36" s="182">
        <f t="shared" ca="1" si="1"/>
        <v>0</v>
      </c>
      <c r="AB36" s="182" t="str">
        <f t="shared" ca="1" si="2"/>
        <v>CobaltMechema Korea, Co., Ltd.</v>
      </c>
    </row>
    <row r="37" spans="1:28" s="182" customFormat="1" ht="25.5">
      <c r="A37" s="166" t="s">
        <v>227</v>
      </c>
      <c r="B37" s="160" t="str">
        <f ca="1">IF(LEN(A37)=0,"",INDEX('Smelter Look-up'!$A:$A,MATCH($A37,'Smelter Look-up'!$E:$E,0)))</f>
        <v>Cobalt</v>
      </c>
      <c r="C37" s="163" t="str">
        <f ca="1">IF(LEN(A37)=0,"",INDEX('Smelter Look-up'!$C:$C,MATCH($A37,'Smelter Look-up'!$E:$E,0)))</f>
        <v>Mechema Taiwan Plant 1</v>
      </c>
      <c r="D37" s="163" t="s">
        <v>226</v>
      </c>
      <c r="E37" s="160" t="str">
        <f ca="1">IF(ISERROR($V37),"",OFFSET('Smelter Look-up'!$D$4,$V37-4,0)&amp;"")</f>
        <v>TAIWAN, PROVINCE OF CHINA</v>
      </c>
      <c r="F37" s="160" t="str">
        <f ca="1">IF(ISERROR($V37),"",OFFSET('Smelter Look-up'!$E$4,$V37-4,0))</f>
        <v>CID003533</v>
      </c>
      <c r="G37" s="160" t="str">
        <f ca="1">IF(C37=$X$4,"Enter smelter details",IF(ISERROR($V37),"",OFFSET('Smelter Look-up'!$F$4,$V37-4,0)))</f>
        <v>RMI</v>
      </c>
      <c r="H37" s="225">
        <f ca="1">IF(ISERROR($V37),"",OFFSET('Smelter Look-up'!$G$4,$V37-4,0))</f>
        <v>0</v>
      </c>
      <c r="I37" s="226" t="str">
        <f ca="1">IF(ISERROR($V37),"",OFFSET('Smelter Look-up'!$H$4,$V37-4,0))</f>
        <v>Taoyuan</v>
      </c>
      <c r="J37" s="226" t="str">
        <f ca="1">IF(ISERROR($V37),"",OFFSET('Smelter Look-up'!$I$4,$V37-4,0))</f>
        <v>Taoyuan</v>
      </c>
      <c r="K37" s="161"/>
      <c r="L37" s="161"/>
      <c r="M37" s="161"/>
      <c r="N37" s="161"/>
      <c r="O37" s="161"/>
      <c r="P37" s="228"/>
      <c r="Q37" s="162"/>
      <c r="R37" s="160" t="str">
        <f ca="1">IF(ISERROR($V37),"",OFFSET('Smelter Look-up'!$C$4,$V37-4,0)&amp;"")</f>
        <v>Mechema Taiwan Plant 1</v>
      </c>
      <c r="S37" s="166" t="str">
        <f t="shared" ca="1" si="0"/>
        <v>TW</v>
      </c>
      <c r="T37" s="166" t="str">
        <f ca="1">IF(B37="","",IF(ISERROR(MATCH($J37,SorP!$B$1:$B$6205,0)),"",INDIRECT("'SorP'!$A$"&amp;MATCH($J37,SorP!$B$1:$B$6205,0))))</f>
        <v>TW-TAO</v>
      </c>
      <c r="U37" s="180"/>
      <c r="V37" s="181">
        <f ca="1">IF(C37="",NA(),MATCH($B37&amp;$C37,'Smelter Look-up'!$J:$J,0))</f>
        <v>56</v>
      </c>
      <c r="X37" s="182">
        <f t="shared" ca="1" si="1"/>
        <v>0</v>
      </c>
      <c r="AB37" s="182" t="str">
        <f t="shared" ca="1" si="2"/>
        <v>CobaltMechema Taiwan Plant 1</v>
      </c>
    </row>
    <row r="38" spans="1:28" s="182" customFormat="1" ht="25.5">
      <c r="A38" s="166" t="s">
        <v>230</v>
      </c>
      <c r="B38" s="160" t="str">
        <f ca="1">IF(LEN(A38)=0,"",INDEX('Smelter Look-up'!$A:$A,MATCH($A38,'Smelter Look-up'!$E:$E,0)))</f>
        <v>Cobalt</v>
      </c>
      <c r="C38" s="163" t="str">
        <f ca="1">IF(LEN(A38)=0,"",INDEX('Smelter Look-up'!$C:$C,MATCH($A38,'Smelter Look-up'!$E:$E,0)))</f>
        <v>Mechema Taiwan Plant 2</v>
      </c>
      <c r="D38" s="163" t="s">
        <v>229</v>
      </c>
      <c r="E38" s="160" t="str">
        <f ca="1">IF(ISERROR($V38),"",OFFSET('Smelter Look-up'!$D$4,$V38-4,0)&amp;"")</f>
        <v>TAIWAN, PROVINCE OF CHINA</v>
      </c>
      <c r="F38" s="160" t="str">
        <f ca="1">IF(ISERROR($V38),"",OFFSET('Smelter Look-up'!$E$4,$V38-4,0))</f>
        <v>CID003534</v>
      </c>
      <c r="G38" s="160" t="str">
        <f ca="1">IF(C38=$X$4,"Enter smelter details",IF(ISERROR($V38),"",OFFSET('Smelter Look-up'!$F$4,$V38-4,0)))</f>
        <v>RMI</v>
      </c>
      <c r="H38" s="225">
        <f ca="1">IF(ISERROR($V38),"",OFFSET('Smelter Look-up'!$G$4,$V38-4,0))</f>
        <v>0</v>
      </c>
      <c r="I38" s="226" t="str">
        <f ca="1">IF(ISERROR($V38),"",OFFSET('Smelter Look-up'!$H$4,$V38-4,0))</f>
        <v>Taoyuan</v>
      </c>
      <c r="J38" s="226" t="str">
        <f ca="1">IF(ISERROR($V38),"",OFFSET('Smelter Look-up'!$I$4,$V38-4,0))</f>
        <v>Taoyuan</v>
      </c>
      <c r="K38" s="161"/>
      <c r="L38" s="161"/>
      <c r="M38" s="161"/>
      <c r="N38" s="161"/>
      <c r="O38" s="161"/>
      <c r="P38" s="228"/>
      <c r="Q38" s="162"/>
      <c r="R38" s="160" t="str">
        <f ca="1">IF(ISERROR($V38),"",OFFSET('Smelter Look-up'!$C$4,$V38-4,0)&amp;"")</f>
        <v>Mechema Taiwan Plant 2</v>
      </c>
      <c r="S38" s="166" t="str">
        <f t="shared" ca="1" si="0"/>
        <v>TW</v>
      </c>
      <c r="T38" s="166" t="str">
        <f ca="1">IF(B38="","",IF(ISERROR(MATCH($J38,SorP!$B$1:$B$6205,0)),"",INDIRECT("'SorP'!$A$"&amp;MATCH($J38,SorP!$B$1:$B$6205,0))))</f>
        <v>TW-TAO</v>
      </c>
      <c r="U38" s="180"/>
      <c r="V38" s="181">
        <f ca="1">IF(C38="",NA(),MATCH($B38&amp;$C38,'Smelter Look-up'!$J:$J,0))</f>
        <v>57</v>
      </c>
      <c r="X38" s="182">
        <f t="shared" ca="1" si="1"/>
        <v>0</v>
      </c>
      <c r="AB38" s="182" t="str">
        <f t="shared" ca="1" si="2"/>
        <v>CobaltMechema Taiwan Plant 2</v>
      </c>
    </row>
    <row r="39" spans="1:28" s="182" customFormat="1" ht="20.25">
      <c r="A39" s="166" t="s">
        <v>243</v>
      </c>
      <c r="B39" s="160" t="str">
        <f ca="1">IF(LEN(A39)=0,"",INDEX('Smelter Look-up'!$A:$A,MATCH($A39,'Smelter Look-up'!$E:$E,0)))</f>
        <v>Cobalt</v>
      </c>
      <c r="C39" s="163" t="str">
        <f ca="1">IF(LEN(A39)=0,"",INDEX('Smelter Look-up'!$C:$C,MATCH($A39,'Smelter Look-up'!$E:$E,0)))</f>
        <v>Mine de Bou-Azzer</v>
      </c>
      <c r="D39" s="163" t="s">
        <v>242</v>
      </c>
      <c r="E39" s="160" t="str">
        <f ca="1">IF(ISERROR($V39),"",OFFSET('Smelter Look-up'!$D$4,$V39-4,0)&amp;"")</f>
        <v>MOROCCO</v>
      </c>
      <c r="F39" s="160" t="str">
        <f ca="1">IF(ISERROR($V39),"",OFFSET('Smelter Look-up'!$E$4,$V39-4,0))</f>
        <v>CID003279</v>
      </c>
      <c r="G39" s="160" t="str">
        <f ca="1">IF(C39=$X$4,"Enter smelter details",IF(ISERROR($V39),"",OFFSET('Smelter Look-up'!$F$4,$V39-4,0)))</f>
        <v>RMI</v>
      </c>
      <c r="H39" s="225">
        <f ca="1">IF(ISERROR($V39),"",OFFSET('Smelter Look-up'!$G$4,$V39-4,0))</f>
        <v>0</v>
      </c>
      <c r="I39" s="226" t="str">
        <f ca="1">IF(ISERROR($V39),"",OFFSET('Smelter Look-up'!$H$4,$V39-4,0))</f>
        <v>Tazenakht</v>
      </c>
      <c r="J39" s="226" t="str">
        <f ca="1">IF(ISERROR($V39),"",OFFSET('Smelter Look-up'!$I$4,$V39-4,0))</f>
        <v>Drâa-Tafilalet</v>
      </c>
      <c r="K39" s="161"/>
      <c r="L39" s="161"/>
      <c r="M39" s="161"/>
      <c r="N39" s="161"/>
      <c r="O39" s="161"/>
      <c r="P39" s="228"/>
      <c r="Q39" s="162"/>
      <c r="R39" s="160" t="str">
        <f ca="1">IF(ISERROR($V39),"",OFFSET('Smelter Look-up'!$C$4,$V39-4,0)&amp;"")</f>
        <v>Mine de Bou-Azzer</v>
      </c>
      <c r="S39" s="166" t="str">
        <f t="shared" ca="1" si="0"/>
        <v>MA</v>
      </c>
      <c r="T39" s="166" t="str">
        <f ca="1">IF(B39="","",IF(ISERROR(MATCH($J39,SorP!$B$1:$B$6205,0)),"",INDIRECT("'SorP'!$A$"&amp;MATCH($J39,SorP!$B$1:$B$6205,0))))</f>
        <v>MA-08</v>
      </c>
      <c r="U39" s="180"/>
      <c r="V39" s="181">
        <f ca="1">IF(C39="",NA(),MATCH($B39&amp;$C39,'Smelter Look-up'!$J:$J,0))</f>
        <v>62</v>
      </c>
      <c r="X39" s="182">
        <f t="shared" ca="1" si="1"/>
        <v>0</v>
      </c>
      <c r="AB39" s="182" t="str">
        <f t="shared" ca="1" si="2"/>
        <v>CobaltMine de Bou-Azzer</v>
      </c>
    </row>
    <row r="40" spans="1:28" s="182" customFormat="1" ht="20.25">
      <c r="A40" s="166" t="s">
        <v>238</v>
      </c>
      <c r="B40" s="160" t="str">
        <f ca="1">IF(LEN(A40)=0,"",INDEX('Smelter Look-up'!$A:$A,MATCH($A40,'Smelter Look-up'!$E:$E,0)))</f>
        <v>Cobalt</v>
      </c>
      <c r="C40" s="163" t="str">
        <f ca="1">IF(LEN(A40)=0,"",INDEX('Smelter Look-up'!$C:$C,MATCH($A40,'Smelter Look-up'!$E:$E,0)))</f>
        <v>Murrin Murrin Nickel Cobalt Plant</v>
      </c>
      <c r="D40" s="163" t="s">
        <v>236</v>
      </c>
      <c r="E40" s="160" t="str">
        <f ca="1">IF(ISERROR($V40),"",OFFSET('Smelter Look-up'!$D$4,$V40-4,0)&amp;"")</f>
        <v>AUSTRALIA</v>
      </c>
      <c r="F40" s="160" t="str">
        <f ca="1">IF(ISERROR($V40),"",OFFSET('Smelter Look-up'!$E$4,$V40-4,0))</f>
        <v>CID003406</v>
      </c>
      <c r="G40" s="160" t="str">
        <f ca="1">IF(C40=$X$4,"Enter smelter details",IF(ISERROR($V40),"",OFFSET('Smelter Look-up'!$F$4,$V40-4,0)))</f>
        <v>RMI</v>
      </c>
      <c r="H40" s="225">
        <f ca="1">IF(ISERROR($V40),"",OFFSET('Smelter Look-up'!$G$4,$V40-4,0))</f>
        <v>0</v>
      </c>
      <c r="I40" s="226" t="str">
        <f ca="1">IF(ISERROR($V40),"",OFFSET('Smelter Look-up'!$H$4,$V40-4,0))</f>
        <v>Laverton</v>
      </c>
      <c r="J40" s="226" t="str">
        <f ca="1">IF(ISERROR($V40),"",OFFSET('Smelter Look-up'!$I$4,$V40-4,0))</f>
        <v>Western Australia</v>
      </c>
      <c r="K40" s="161"/>
      <c r="L40" s="161"/>
      <c r="M40" s="161"/>
      <c r="N40" s="161"/>
      <c r="O40" s="161"/>
      <c r="P40" s="228"/>
      <c r="Q40" s="162"/>
      <c r="R40" s="160" t="str">
        <f ca="1">IF(ISERROR($V40),"",OFFSET('Smelter Look-up'!$C$4,$V40-4,0)&amp;"")</f>
        <v>Murrin Murrin Nickel Cobalt Plant</v>
      </c>
      <c r="S40" s="166" t="str">
        <f t="shared" ca="1" si="0"/>
        <v>AU</v>
      </c>
      <c r="T40" s="166" t="str">
        <f ca="1">IF(B40="","",IF(ISERROR(MATCH($J40,SorP!$B$1:$B$6205,0)),"",INDIRECT("'SorP'!$A$"&amp;MATCH($J40,SorP!$B$1:$B$6205,0))))</f>
        <v>AU-WA</v>
      </c>
      <c r="U40" s="180"/>
      <c r="V40" s="181">
        <f ca="1">IF(C40="",NA(),MATCH($B40&amp;$C40,'Smelter Look-up'!$J:$J,0))</f>
        <v>65</v>
      </c>
      <c r="X40" s="182">
        <f t="shared" ca="1" si="1"/>
        <v>0</v>
      </c>
      <c r="AB40" s="182" t="str">
        <f t="shared" ca="1" si="2"/>
        <v>CobaltMurrin Murrin Nickel Cobalt Plant</v>
      </c>
    </row>
    <row r="41" spans="1:28" s="182" customFormat="1" ht="20.25">
      <c r="A41" s="166" t="s">
        <v>251</v>
      </c>
      <c r="B41" s="160" t="str">
        <f ca="1">IF(LEN(A41)=0,"",INDEX('Smelter Look-up'!$A:$A,MATCH($A41,'Smelter Look-up'!$E:$E,0)))</f>
        <v>Cobalt</v>
      </c>
      <c r="C41" s="163" t="str">
        <f ca="1">IF(LEN(A41)=0,"",INDEX('Smelter Look-up'!$C:$C,MATCH($A41,'Smelter Look-up'!$E:$E,0)))</f>
        <v>Nanjing Hanrui Cobalt</v>
      </c>
      <c r="D41" s="163" t="s">
        <v>250</v>
      </c>
      <c r="E41" s="160" t="str">
        <f ca="1">IF(ISERROR($V41),"",OFFSET('Smelter Look-up'!$D$4,$V41-4,0)&amp;"")</f>
        <v>CHINA</v>
      </c>
      <c r="F41" s="160" t="str">
        <f ca="1">IF(ISERROR($V41),"",OFFSET('Smelter Look-up'!$E$4,$V41-4,0))</f>
        <v>CID003252</v>
      </c>
      <c r="G41" s="160" t="str">
        <f ca="1">IF(C41=$X$4,"Enter smelter details",IF(ISERROR($V41),"",OFFSET('Smelter Look-up'!$F$4,$V41-4,0)))</f>
        <v>RMI</v>
      </c>
      <c r="H41" s="225">
        <f ca="1">IF(ISERROR($V41),"",OFFSET('Smelter Look-up'!$G$4,$V41-4,0))</f>
        <v>0</v>
      </c>
      <c r="I41" s="226" t="str">
        <f ca="1">IF(ISERROR($V41),"",OFFSET('Smelter Look-up'!$H$4,$V41-4,0))</f>
        <v>Nanjing</v>
      </c>
      <c r="J41" s="226" t="str">
        <f ca="1">IF(ISERROR($V41),"",OFFSET('Smelter Look-up'!$I$4,$V41-4,0))</f>
        <v>Jiangsu Sheng</v>
      </c>
      <c r="K41" s="161"/>
      <c r="L41" s="161"/>
      <c r="M41" s="161"/>
      <c r="N41" s="161"/>
      <c r="O41" s="161"/>
      <c r="P41" s="228"/>
      <c r="Q41" s="162"/>
      <c r="R41" s="160" t="str">
        <f ca="1">IF(ISERROR($V41),"",OFFSET('Smelter Look-up'!$C$4,$V41-4,0)&amp;"")</f>
        <v>Nanjing Hanrui Cobalt</v>
      </c>
      <c r="S41" s="166" t="str">
        <f t="shared" ca="1" si="0"/>
        <v>CN</v>
      </c>
      <c r="T41" s="166" t="str">
        <f ca="1">IF(B41="","",IF(ISERROR(MATCH($J41,SorP!$B$1:$B$6205,0)),"",INDIRECT("'SorP'!$A$"&amp;MATCH($J41,SorP!$B$1:$B$6205,0))))</f>
        <v>CN-JS</v>
      </c>
      <c r="U41" s="180"/>
      <c r="V41" s="181">
        <f ca="1">IF(C41="",NA(),MATCH($B41&amp;$C41,'Smelter Look-up'!$J:$J,0))</f>
        <v>66</v>
      </c>
      <c r="X41" s="182">
        <f t="shared" ca="1" si="1"/>
        <v>0</v>
      </c>
      <c r="AB41" s="182" t="str">
        <f t="shared" ca="1" si="2"/>
        <v>CobaltNanjing Hanrui Cobalt</v>
      </c>
    </row>
    <row r="42" spans="1:28" s="182" customFormat="1" ht="25.5">
      <c r="A42" s="166" t="s">
        <v>255</v>
      </c>
      <c r="B42" s="160" t="str">
        <f ca="1">IF(LEN(A42)=0,"",INDEX('Smelter Look-up'!$A:$A,MATCH($A42,'Smelter Look-up'!$E:$E,0)))</f>
        <v>Cobalt</v>
      </c>
      <c r="C42" s="163" t="str">
        <f ca="1">IF(LEN(A42)=0,"",INDEX('Smelter Look-up'!$C:$C,MATCH($A42,'Smelter Look-up'!$E:$E,0)))</f>
        <v>Nantong Xinwei Nickel Cobalt Technology Development Co., Ltd.</v>
      </c>
      <c r="D42" s="163" t="s">
        <v>254</v>
      </c>
      <c r="E42" s="160" t="str">
        <f ca="1">IF(ISERROR($V42),"",OFFSET('Smelter Look-up'!$D$4,$V42-4,0)&amp;"")</f>
        <v>CHINA</v>
      </c>
      <c r="F42" s="160" t="str">
        <f ca="1">IF(ISERROR($V42),"",OFFSET('Smelter Look-up'!$E$4,$V42-4,0))</f>
        <v>CID003221</v>
      </c>
      <c r="G42" s="160" t="str">
        <f ca="1">IF(C42=$X$4,"Enter smelter details",IF(ISERROR($V42),"",OFFSET('Smelter Look-up'!$F$4,$V42-4,0)))</f>
        <v>RMI</v>
      </c>
      <c r="H42" s="225">
        <f ca="1">IF(ISERROR($V42),"",OFFSET('Smelter Look-up'!$G$4,$V42-4,0))</f>
        <v>0</v>
      </c>
      <c r="I42" s="226" t="str">
        <f ca="1">IF(ISERROR($V42),"",OFFSET('Smelter Look-up'!$H$4,$V42-4,0))</f>
        <v>Haimei</v>
      </c>
      <c r="J42" s="226" t="str">
        <f ca="1">IF(ISERROR($V42),"",OFFSET('Smelter Look-up'!$I$4,$V42-4,0))</f>
        <v>Jiangsu Sheng</v>
      </c>
      <c r="K42" s="161"/>
      <c r="L42" s="161"/>
      <c r="M42" s="161"/>
      <c r="N42" s="161"/>
      <c r="O42" s="161"/>
      <c r="P42" s="228"/>
      <c r="Q42" s="162"/>
      <c r="R42" s="160" t="str">
        <f ca="1">IF(ISERROR($V42),"",OFFSET('Smelter Look-up'!$C$4,$V42-4,0)&amp;"")</f>
        <v>Nantong Xinwei Nickel Cobalt Technology Development Co., Ltd.</v>
      </c>
      <c r="S42" s="166" t="str">
        <f t="shared" ca="1" si="0"/>
        <v>CN</v>
      </c>
      <c r="T42" s="166" t="str">
        <f ca="1">IF(B42="","",IF(ISERROR(MATCH($J42,SorP!$B$1:$B$6205,0)),"",INDIRECT("'SorP'!$A$"&amp;MATCH($J42,SorP!$B$1:$B$6205,0))))</f>
        <v>CN-JS</v>
      </c>
      <c r="U42" s="180"/>
      <c r="V42" s="181">
        <f ca="1">IF(C42="",NA(),MATCH($B42&amp;$C42,'Smelter Look-up'!$J:$J,0))</f>
        <v>68</v>
      </c>
      <c r="X42" s="182">
        <f t="shared" ca="1" si="1"/>
        <v>0</v>
      </c>
      <c r="AB42" s="182" t="str">
        <f t="shared" ca="1" si="2"/>
        <v>CobaltNantong Xinwei Nickel Cobalt Technology Development Co., Ltd.</v>
      </c>
    </row>
    <row r="43" spans="1:28" s="182" customFormat="1" ht="38.25">
      <c r="A43" s="166" t="s">
        <v>258</v>
      </c>
      <c r="B43" s="160" t="str">
        <f ca="1">IF(LEN(A43)=0,"",INDEX('Smelter Look-up'!$A:$A,MATCH($A43,'Smelter Look-up'!$E:$E,0)))</f>
        <v>Cobalt</v>
      </c>
      <c r="C43" s="163" t="str">
        <f ca="1">IF(LEN(A43)=0,"",INDEX('Smelter Look-up'!$C:$C,MATCH($A43,'Smelter Look-up'!$E:$E,0)))</f>
        <v>New Era Group Zhejiang Zhongneng Cycle Technology Co., Ltd.</v>
      </c>
      <c r="D43" s="163" t="s">
        <v>257</v>
      </c>
      <c r="E43" s="160" t="str">
        <f ca="1">IF(ISERROR($V43),"",OFFSET('Smelter Look-up'!$D$4,$V43-4,0)&amp;"")</f>
        <v>CHINA</v>
      </c>
      <c r="F43" s="160" t="str">
        <f ca="1">IF(ISERROR($V43),"",OFFSET('Smelter Look-up'!$E$4,$V43-4,0))</f>
        <v>CID003398</v>
      </c>
      <c r="G43" s="160" t="str">
        <f ca="1">IF(C43=$X$4,"Enter smelter details",IF(ISERROR($V43),"",OFFSET('Smelter Look-up'!$F$4,$V43-4,0)))</f>
        <v>RMI</v>
      </c>
      <c r="H43" s="225">
        <f ca="1">IF(ISERROR($V43),"",OFFSET('Smelter Look-up'!$G$4,$V43-4,0))</f>
        <v>0</v>
      </c>
      <c r="I43" s="226" t="str">
        <f ca="1">IF(ISERROR($V43),"",OFFSET('Smelter Look-up'!$H$4,$V43-4,0))</f>
        <v>Shaoxing</v>
      </c>
      <c r="J43" s="226" t="str">
        <f ca="1">IF(ISERROR($V43),"",OFFSET('Smelter Look-up'!$I$4,$V43-4,0))</f>
        <v>Zhejiang Sheng</v>
      </c>
      <c r="K43" s="161"/>
      <c r="L43" s="161"/>
      <c r="M43" s="161"/>
      <c r="N43" s="161"/>
      <c r="O43" s="161"/>
      <c r="P43" s="228"/>
      <c r="Q43" s="162"/>
      <c r="R43" s="160" t="str">
        <f ca="1">IF(ISERROR($V43),"",OFFSET('Smelter Look-up'!$C$4,$V43-4,0)&amp;"")</f>
        <v>New Era Group Zhejiang Zhongneng Cycle Technology Co., Ltd.</v>
      </c>
      <c r="S43" s="166" t="str">
        <f t="shared" ca="1" si="0"/>
        <v>CN</v>
      </c>
      <c r="T43" s="166" t="str">
        <f ca="1">IF(B43="","",IF(ISERROR(MATCH($J43,SorP!$B$1:$B$6205,0)),"",INDIRECT("'SorP'!$A$"&amp;MATCH($J43,SorP!$B$1:$B$6205,0))))</f>
        <v>CN-ZJ</v>
      </c>
      <c r="U43" s="180"/>
      <c r="V43" s="181">
        <f ca="1">IF(C43="",NA(),MATCH($B43&amp;$C43,'Smelter Look-up'!$J:$J,0))</f>
        <v>69</v>
      </c>
      <c r="X43" s="182">
        <f t="shared" ca="1" si="1"/>
        <v>0</v>
      </c>
      <c r="AB43" s="182" t="str">
        <f t="shared" ca="1" si="2"/>
        <v>CobaltNew Era Group Zhejiang Zhongneng Cycle Technology Co., Ltd.</v>
      </c>
    </row>
    <row r="44" spans="1:28" s="182" customFormat="1" ht="25.5">
      <c r="A44" s="166" t="s">
        <v>266</v>
      </c>
      <c r="B44" s="160" t="str">
        <f ca="1">IF(LEN(A44)=0,"",INDEX('Smelter Look-up'!$A:$A,MATCH($A44,'Smelter Look-up'!$E:$E,0)))</f>
        <v>Cobalt</v>
      </c>
      <c r="C44" s="163" t="str">
        <f ca="1">IF(LEN(A44)=0,"",INDEX('Smelter Look-up'!$C:$C,MATCH($A44,'Smelter Look-up'!$E:$E,0)))</f>
        <v>Ningbo Hubang New Material Co., Ltd.</v>
      </c>
      <c r="D44" s="163" t="s">
        <v>265</v>
      </c>
      <c r="E44" s="160" t="str">
        <f ca="1">IF(ISERROR($V44),"",OFFSET('Smelter Look-up'!$D$4,$V44-4,0)&amp;"")</f>
        <v>CHINA</v>
      </c>
      <c r="F44" s="160" t="str">
        <f ca="1">IF(ISERROR($V44),"",OFFSET('Smelter Look-up'!$E$4,$V44-4,0))</f>
        <v>CID003465</v>
      </c>
      <c r="G44" s="160" t="str">
        <f ca="1">IF(C44=$X$4,"Enter smelter details",IF(ISERROR($V44),"",OFFSET('Smelter Look-up'!$F$4,$V44-4,0)))</f>
        <v>RMI</v>
      </c>
      <c r="H44" s="225">
        <f ca="1">IF(ISERROR($V44),"",OFFSET('Smelter Look-up'!$G$4,$V44-4,0))</f>
        <v>0</v>
      </c>
      <c r="I44" s="226" t="str">
        <f ca="1">IF(ISERROR($V44),"",OFFSET('Smelter Look-up'!$H$4,$V44-4,0))</f>
        <v>Ningbo</v>
      </c>
      <c r="J44" s="226" t="str">
        <f ca="1">IF(ISERROR($V44),"",OFFSET('Smelter Look-up'!$I$4,$V44-4,0))</f>
        <v>Zhejiang Sheng</v>
      </c>
      <c r="K44" s="161"/>
      <c r="L44" s="161"/>
      <c r="M44" s="161"/>
      <c r="N44" s="161"/>
      <c r="O44" s="161"/>
      <c r="P44" s="228"/>
      <c r="Q44" s="162"/>
      <c r="R44" s="160" t="str">
        <f ca="1">IF(ISERROR($V44),"",OFFSET('Smelter Look-up'!$C$4,$V44-4,0)&amp;"")</f>
        <v>Ningbo Hubang New Material Co., Ltd.</v>
      </c>
      <c r="S44" s="166" t="str">
        <f t="shared" ca="1" si="0"/>
        <v>CN</v>
      </c>
      <c r="T44" s="166" t="str">
        <f ca="1">IF(B44="","",IF(ISERROR(MATCH($J44,SorP!$B$1:$B$6205,0)),"",INDIRECT("'SorP'!$A$"&amp;MATCH($J44,SorP!$B$1:$B$6205,0))))</f>
        <v>CN-ZJ</v>
      </c>
      <c r="U44" s="180"/>
      <c r="V44" s="181">
        <f ca="1">IF(C44="",NA(),MATCH($B44&amp;$C44,'Smelter Look-up'!$J:$J,0))</f>
        <v>72</v>
      </c>
      <c r="X44" s="182">
        <f t="shared" ca="1" si="1"/>
        <v>0</v>
      </c>
      <c r="AB44" s="182" t="str">
        <f t="shared" ca="1" si="2"/>
        <v>CobaltNingbo Hubang New Material Co., Ltd.</v>
      </c>
    </row>
    <row r="45" spans="1:28" s="182" customFormat="1" ht="20.25">
      <c r="A45" s="166" t="s">
        <v>269</v>
      </c>
      <c r="B45" s="160" t="str">
        <f ca="1">IF(LEN(A45)=0,"",INDEX('Smelter Look-up'!$A:$A,MATCH($A45,'Smelter Look-up'!$E:$E,0)))</f>
        <v>Cobalt</v>
      </c>
      <c r="C45" s="163" t="str">
        <f ca="1">IF(LEN(A45)=0,"",INDEX('Smelter Look-up'!$C:$C,MATCH($A45,'Smelter Look-up'!$E:$E,0)))</f>
        <v>Ningbo Yanmen Chemical Co., Ltd.</v>
      </c>
      <c r="D45" s="163" t="s">
        <v>268</v>
      </c>
      <c r="E45" s="160" t="str">
        <f ca="1">IF(ISERROR($V45),"",OFFSET('Smelter Look-up'!$D$4,$V45-4,0)&amp;"")</f>
        <v>CHINA</v>
      </c>
      <c r="F45" s="160" t="str">
        <f ca="1">IF(ISERROR($V45),"",OFFSET('Smelter Look-up'!$E$4,$V45-4,0))</f>
        <v>CID003422</v>
      </c>
      <c r="G45" s="160" t="str">
        <f ca="1">IF(C45=$X$4,"Enter smelter details",IF(ISERROR($V45),"",OFFSET('Smelter Look-up'!$F$4,$V45-4,0)))</f>
        <v>RMI</v>
      </c>
      <c r="H45" s="225">
        <f ca="1">IF(ISERROR($V45),"",OFFSET('Smelter Look-up'!$G$4,$V45-4,0))</f>
        <v>0</v>
      </c>
      <c r="I45" s="226" t="str">
        <f ca="1">IF(ISERROR($V45),"",OFFSET('Smelter Look-up'!$H$4,$V45-4,0))</f>
        <v>Ningbo</v>
      </c>
      <c r="J45" s="226" t="str">
        <f ca="1">IF(ISERROR($V45),"",OFFSET('Smelter Look-up'!$I$4,$V45-4,0))</f>
        <v>Zhejiang Sheng</v>
      </c>
      <c r="K45" s="161"/>
      <c r="L45" s="161"/>
      <c r="M45" s="161"/>
      <c r="N45" s="161"/>
      <c r="O45" s="161"/>
      <c r="P45" s="228"/>
      <c r="Q45" s="162"/>
      <c r="R45" s="160" t="str">
        <f ca="1">IF(ISERROR($V45),"",OFFSET('Smelter Look-up'!$C$4,$V45-4,0)&amp;"")</f>
        <v>Ningbo Yanmen Chemical Co., Ltd.</v>
      </c>
      <c r="S45" s="166" t="str">
        <f t="shared" ca="1" si="0"/>
        <v>CN</v>
      </c>
      <c r="T45" s="166" t="str">
        <f ca="1">IF(B45="","",IF(ISERROR(MATCH($J45,SorP!$B$1:$B$6205,0)),"",INDIRECT("'SorP'!$A$"&amp;MATCH($J45,SorP!$B$1:$B$6205,0))))</f>
        <v>CN-ZJ</v>
      </c>
      <c r="U45" s="180"/>
      <c r="V45" s="181">
        <f ca="1">IF(C45="",NA(),MATCH($B45&amp;$C45,'Smelter Look-up'!$J:$J,0))</f>
        <v>73</v>
      </c>
      <c r="X45" s="182">
        <f t="shared" ca="1" si="1"/>
        <v>0</v>
      </c>
      <c r="AB45" s="182" t="str">
        <f t="shared" ca="1" si="2"/>
        <v>CobaltNingbo Yanmen Chemical Co., Ltd.</v>
      </c>
    </row>
    <row r="46" spans="1:28" s="182" customFormat="1" ht="20.25">
      <c r="A46" s="166" t="s">
        <v>271</v>
      </c>
      <c r="B46" s="160" t="str">
        <f ca="1">IF(LEN(A46)=0,"",INDEX('Smelter Look-up'!$A:$A,MATCH($A46,'Smelter Look-up'!$E:$E,0)))</f>
        <v>Cobalt</v>
      </c>
      <c r="C46" s="163" t="str">
        <f ca="1">IF(LEN(A46)=0,"",INDEX('Smelter Look-up'!$C:$C,MATCH($A46,'Smelter Look-up'!$E:$E,0)))</f>
        <v>NORILSK NICKEL HARJAVALTA OY</v>
      </c>
      <c r="D46" s="163" t="s">
        <v>270</v>
      </c>
      <c r="E46" s="160" t="str">
        <f ca="1">IF(ISERROR($V46),"",OFFSET('Smelter Look-up'!$D$4,$V46-4,0)&amp;"")</f>
        <v>FINLAND</v>
      </c>
      <c r="F46" s="160" t="str">
        <f ca="1">IF(ISERROR($V46),"",OFFSET('Smelter Look-up'!$E$4,$V46-4,0))</f>
        <v>CID003390</v>
      </c>
      <c r="G46" s="160" t="str">
        <f ca="1">IF(C46=$X$4,"Enter smelter details",IF(ISERROR($V46),"",OFFSET('Smelter Look-up'!$F$4,$V46-4,0)))</f>
        <v>RMI</v>
      </c>
      <c r="H46" s="225">
        <f ca="1">IF(ISERROR($V46),"",OFFSET('Smelter Look-up'!$G$4,$V46-4,0))</f>
        <v>0</v>
      </c>
      <c r="I46" s="226" t="str">
        <f ca="1">IF(ISERROR($V46),"",OFFSET('Smelter Look-up'!$H$4,$V46-4,0))</f>
        <v>Harvjavalta</v>
      </c>
      <c r="J46" s="226" t="str">
        <f ca="1">IF(ISERROR($V46),"",OFFSET('Smelter Look-up'!$I$4,$V46-4,0))</f>
        <v>Satakunta</v>
      </c>
      <c r="K46" s="161"/>
      <c r="L46" s="161"/>
      <c r="M46" s="161"/>
      <c r="N46" s="161"/>
      <c r="O46" s="161"/>
      <c r="P46" s="228"/>
      <c r="Q46" s="162"/>
      <c r="R46" s="160" t="str">
        <f ca="1">IF(ISERROR($V46),"",OFFSET('Smelter Look-up'!$C$4,$V46-4,0)&amp;"")</f>
        <v>NORILSK NICKEL HARJAVALTA OY</v>
      </c>
      <c r="S46" s="166" t="str">
        <f t="shared" ca="1" si="0"/>
        <v>FI</v>
      </c>
      <c r="T46" s="166" t="str">
        <f ca="1">IF(B46="","",IF(ISERROR(MATCH($J46,SorP!$B$1:$B$6205,0)),"",INDIRECT("'SorP'!$A$"&amp;MATCH($J46,SorP!$B$1:$B$6205,0))))</f>
        <v>FI-17</v>
      </c>
      <c r="U46" s="180"/>
      <c r="V46" s="181">
        <f ca="1">IF(C46="",NA(),MATCH($B46&amp;$C46,'Smelter Look-up'!$J:$J,0))</f>
        <v>74</v>
      </c>
      <c r="X46" s="182">
        <f t="shared" ca="1" si="1"/>
        <v>0</v>
      </c>
      <c r="AB46" s="182" t="str">
        <f t="shared" ca="1" si="2"/>
        <v>CobaltNORILSK NICKEL HARJAVALTA OY</v>
      </c>
    </row>
    <row r="47" spans="1:28" s="182" customFormat="1" ht="20.25">
      <c r="A47" s="166" t="s">
        <v>275</v>
      </c>
      <c r="B47" s="160" t="str">
        <f ca="1">IF(LEN(A47)=0,"",INDEX('Smelter Look-up'!$A:$A,MATCH($A47,'Smelter Look-up'!$E:$E,0)))</f>
        <v>Cobalt</v>
      </c>
      <c r="C47" s="163" t="str">
        <f ca="1">IF(LEN(A47)=0,"",INDEX('Smelter Look-up'!$C:$C,MATCH($A47,'Smelter Look-up'!$E:$E,0)))</f>
        <v>Port Colborne Refinery</v>
      </c>
      <c r="D47" s="163" t="s">
        <v>274</v>
      </c>
      <c r="E47" s="160" t="str">
        <f ca="1">IF(ISERROR($V47),"",OFFSET('Smelter Look-up'!$D$4,$V47-4,0)&amp;"")</f>
        <v>CANADA</v>
      </c>
      <c r="F47" s="160" t="str">
        <f ca="1">IF(ISERROR($V47),"",OFFSET('Smelter Look-up'!$E$4,$V47-4,0))</f>
        <v>CID003239</v>
      </c>
      <c r="G47" s="160" t="str">
        <f ca="1">IF(C47=$X$4,"Enter smelter details",IF(ISERROR($V47),"",OFFSET('Smelter Look-up'!$F$4,$V47-4,0)))</f>
        <v>RMI</v>
      </c>
      <c r="H47" s="225">
        <f ca="1">IF(ISERROR($V47),"",OFFSET('Smelter Look-up'!$G$4,$V47-4,0))</f>
        <v>0</v>
      </c>
      <c r="I47" s="226" t="str">
        <f ca="1">IF(ISERROR($V47),"",OFFSET('Smelter Look-up'!$H$4,$V47-4,0))</f>
        <v>Port Colborne</v>
      </c>
      <c r="J47" s="226" t="str">
        <f ca="1">IF(ISERROR($V47),"",OFFSET('Smelter Look-up'!$I$4,$V47-4,0))</f>
        <v>Ontario</v>
      </c>
      <c r="K47" s="161"/>
      <c r="L47" s="161"/>
      <c r="M47" s="161"/>
      <c r="N47" s="161"/>
      <c r="O47" s="161"/>
      <c r="P47" s="228"/>
      <c r="Q47" s="162"/>
      <c r="R47" s="160" t="str">
        <f ca="1">IF(ISERROR($V47),"",OFFSET('Smelter Look-up'!$C$4,$V47-4,0)&amp;"")</f>
        <v>Port Colborne Refinery</v>
      </c>
      <c r="S47" s="166" t="str">
        <f t="shared" ca="1" si="0"/>
        <v>CA</v>
      </c>
      <c r="T47" s="166" t="str">
        <f ca="1">IF(B47="","",IF(ISERROR(MATCH($J47,SorP!$B$1:$B$6205,0)),"",INDIRECT("'SorP'!$A$"&amp;MATCH($J47,SorP!$B$1:$B$6205,0))))</f>
        <v>CA-ON</v>
      </c>
      <c r="U47" s="180"/>
      <c r="V47" s="181">
        <f ca="1">IF(C47="",NA(),MATCH($B47&amp;$C47,'Smelter Look-up'!$J:$J,0))</f>
        <v>75</v>
      </c>
      <c r="X47" s="182">
        <f t="shared" ca="1" si="1"/>
        <v>0</v>
      </c>
      <c r="AB47" s="182" t="str">
        <f t="shared" ca="1" si="2"/>
        <v>CobaltPort Colborne Refinery</v>
      </c>
    </row>
    <row r="48" spans="1:28" s="182" customFormat="1" ht="20.25">
      <c r="A48" s="166" t="s">
        <v>279</v>
      </c>
      <c r="B48" s="160" t="str">
        <f ca="1">IF(LEN(A48)=0,"",INDEX('Smelter Look-up'!$A:$A,MATCH($A48,'Smelter Look-up'!$E:$E,0)))</f>
        <v>Cobalt</v>
      </c>
      <c r="C48" s="163" t="str">
        <f ca="1">IF(LEN(A48)=0,"",INDEX('Smelter Look-up'!$C:$C,MATCH($A48,'Smelter Look-up'!$E:$E,0)))</f>
        <v>PT Mechema Indonesia</v>
      </c>
      <c r="D48" s="163" t="s">
        <v>277</v>
      </c>
      <c r="E48" s="160" t="str">
        <f ca="1">IF(ISERROR($V48),"",OFFSET('Smelter Look-up'!$D$4,$V48-4,0)&amp;"")</f>
        <v>INDONESIA</v>
      </c>
      <c r="F48" s="160" t="str">
        <f ca="1">IF(ISERROR($V48),"",OFFSET('Smelter Look-up'!$E$4,$V48-4,0))</f>
        <v>CID003538</v>
      </c>
      <c r="G48" s="160" t="str">
        <f ca="1">IF(C48=$X$4,"Enter smelter details",IF(ISERROR($V48),"",OFFSET('Smelter Look-up'!$F$4,$V48-4,0)))</f>
        <v>RMI</v>
      </c>
      <c r="H48" s="225">
        <f ca="1">IF(ISERROR($V48),"",OFFSET('Smelter Look-up'!$G$4,$V48-4,0))</f>
        <v>0</v>
      </c>
      <c r="I48" s="226" t="str">
        <f ca="1">IF(ISERROR($V48),"",OFFSET('Smelter Look-up'!$H$4,$V48-4,0))</f>
        <v>Bekasi</v>
      </c>
      <c r="J48" s="226" t="str">
        <f ca="1">IF(ISERROR($V48),"",OFFSET('Smelter Look-up'!$I$4,$V48-4,0))</f>
        <v>Jawa Barat</v>
      </c>
      <c r="K48" s="161"/>
      <c r="L48" s="161"/>
      <c r="M48" s="161"/>
      <c r="N48" s="161"/>
      <c r="O48" s="161"/>
      <c r="P48" s="228"/>
      <c r="Q48" s="162"/>
      <c r="R48" s="160" t="str">
        <f ca="1">IF(ISERROR($V48),"",OFFSET('Smelter Look-up'!$C$4,$V48-4,0)&amp;"")</f>
        <v>PT Mechema Indonesia</v>
      </c>
      <c r="S48" s="166" t="str">
        <f t="shared" ca="1" si="0"/>
        <v>ID</v>
      </c>
      <c r="T48" s="166" t="str">
        <f ca="1">IF(B48="","",IF(ISERROR(MATCH($J48,SorP!$B$1:$B$6205,0)),"",INDIRECT("'SorP'!$A$"&amp;MATCH($J48,SorP!$B$1:$B$6205,0))))</f>
        <v>ID-JB</v>
      </c>
      <c r="U48" s="180"/>
      <c r="V48" s="181">
        <f ca="1">IF(C48="",NA(),MATCH($B48&amp;$C48,'Smelter Look-up'!$J:$J,0))</f>
        <v>76</v>
      </c>
      <c r="X48" s="182">
        <f t="shared" ca="1" si="1"/>
        <v>0</v>
      </c>
      <c r="AB48" s="182" t="str">
        <f t="shared" ca="1" si="2"/>
        <v>CobaltPT Mechema Indonesia</v>
      </c>
    </row>
    <row r="49" spans="1:28" s="182" customFormat="1" ht="25.5">
      <c r="A49" s="166" t="s">
        <v>283</v>
      </c>
      <c r="B49" s="160" t="str">
        <f ca="1">IF(LEN(A49)=0,"",INDEX('Smelter Look-up'!$A:$A,MATCH($A49,'Smelter Look-up'!$E:$E,0)))</f>
        <v>Cobalt</v>
      </c>
      <c r="C49" s="163" t="str">
        <f ca="1">IF(LEN(A49)=0,"",INDEX('Smelter Look-up'!$C:$C,MATCH($A49,'Smelter Look-up'!$E:$E,0)))</f>
        <v>Quzhou Huayou Cobalt New Material Co., Ltd.</v>
      </c>
      <c r="D49" s="163" t="s">
        <v>282</v>
      </c>
      <c r="E49" s="160" t="str">
        <f ca="1">IF(ISERROR($V49),"",OFFSET('Smelter Look-up'!$D$4,$V49-4,0)&amp;"")</f>
        <v>CHINA</v>
      </c>
      <c r="F49" s="160" t="str">
        <f ca="1">IF(ISERROR($V49),"",OFFSET('Smelter Look-up'!$E$4,$V49-4,0))</f>
        <v>CID003255</v>
      </c>
      <c r="G49" s="160" t="str">
        <f ca="1">IF(C49=$X$4,"Enter smelter details",IF(ISERROR($V49),"",OFFSET('Smelter Look-up'!$F$4,$V49-4,0)))</f>
        <v>RMI</v>
      </c>
      <c r="H49" s="225">
        <f ca="1">IF(ISERROR($V49),"",OFFSET('Smelter Look-up'!$G$4,$V49-4,0))</f>
        <v>0</v>
      </c>
      <c r="I49" s="226" t="str">
        <f ca="1">IF(ISERROR($V49),"",OFFSET('Smelter Look-up'!$H$4,$V49-4,0))</f>
        <v>Quzhou</v>
      </c>
      <c r="J49" s="226" t="str">
        <f ca="1">IF(ISERROR($V49),"",OFFSET('Smelter Look-up'!$I$4,$V49-4,0))</f>
        <v>Zhejiang Sheng</v>
      </c>
      <c r="K49" s="161"/>
      <c r="L49" s="161"/>
      <c r="M49" s="161"/>
      <c r="N49" s="161"/>
      <c r="O49" s="161"/>
      <c r="P49" s="228"/>
      <c r="Q49" s="162"/>
      <c r="R49" s="160" t="str">
        <f ca="1">IF(ISERROR($V49),"",OFFSET('Smelter Look-up'!$C$4,$V49-4,0)&amp;"")</f>
        <v>Quzhou Huayou Cobalt New Material Co., Ltd.</v>
      </c>
      <c r="S49" s="166" t="str">
        <f t="shared" ca="1" si="0"/>
        <v>CN</v>
      </c>
      <c r="T49" s="166" t="str">
        <f ca="1">IF(B49="","",IF(ISERROR(MATCH($J49,SorP!$B$1:$B$6205,0)),"",INDIRECT("'SorP'!$A$"&amp;MATCH($J49,SorP!$B$1:$B$6205,0))))</f>
        <v>CN-ZJ</v>
      </c>
      <c r="U49" s="180"/>
      <c r="V49" s="181">
        <f ca="1">IF(C49="",NA(),MATCH($B49&amp;$C49,'Smelter Look-up'!$J:$J,0))</f>
        <v>77</v>
      </c>
      <c r="X49" s="182">
        <f t="shared" ca="1" si="1"/>
        <v>0</v>
      </c>
      <c r="AB49" s="182" t="str">
        <f t="shared" ca="1" si="2"/>
        <v>CobaltQuzhou Huayou Cobalt New Material Co., Ltd.</v>
      </c>
    </row>
    <row r="50" spans="1:28" s="182" customFormat="1" ht="25.5">
      <c r="A50" s="166" t="s">
        <v>291</v>
      </c>
      <c r="B50" s="160" t="str">
        <f ca="1">IF(LEN(A50)=0,"",INDEX('Smelter Look-up'!$A:$A,MATCH($A50,'Smelter Look-up'!$E:$E,0)))</f>
        <v>Cobalt</v>
      </c>
      <c r="C50" s="163" t="str">
        <f ca="1">IF(LEN(A50)=0,"",INDEX('Smelter Look-up'!$C:$C,MATCH($A50,'Smelter Look-up'!$E:$E,0)))</f>
        <v>SOCIETE MINIERE DU KATANGA (SOMIKA SARL)</v>
      </c>
      <c r="D50" s="163" t="s">
        <v>290</v>
      </c>
      <c r="E50" s="160" t="str">
        <f ca="1">IF(ISERROR($V50),"",OFFSET('Smelter Look-up'!$D$4,$V50-4,0)&amp;"")</f>
        <v>CONGO, DEMOCRATIC REPUBLIC OF THE</v>
      </c>
      <c r="F50" s="160" t="str">
        <f ca="1">IF(ISERROR($V50),"",OFFSET('Smelter Look-up'!$E$4,$V50-4,0))</f>
        <v>CID003426</v>
      </c>
      <c r="G50" s="160" t="str">
        <f ca="1">IF(C50=$X$4,"Enter smelter details",IF(ISERROR($V50),"",OFFSET('Smelter Look-up'!$F$4,$V50-4,0)))</f>
        <v>RMI</v>
      </c>
      <c r="H50" s="225">
        <f ca="1">IF(ISERROR($V50),"",OFFSET('Smelter Look-up'!$G$4,$V50-4,0))</f>
        <v>0</v>
      </c>
      <c r="I50" s="226" t="str">
        <f ca="1">IF(ISERROR($V50),"",OFFSET('Smelter Look-up'!$H$4,$V50-4,0))</f>
        <v>Lubumbashi</v>
      </c>
      <c r="J50" s="226" t="str">
        <f ca="1">IF(ISERROR($V50),"",OFFSET('Smelter Look-up'!$I$4,$V50-4,0))</f>
        <v>Haut-Katanga</v>
      </c>
      <c r="K50" s="161"/>
      <c r="L50" s="161"/>
      <c r="M50" s="161"/>
      <c r="N50" s="161"/>
      <c r="O50" s="161"/>
      <c r="P50" s="228"/>
      <c r="Q50" s="162"/>
      <c r="R50" s="160" t="str">
        <f ca="1">IF(ISERROR($V50),"",OFFSET('Smelter Look-up'!$C$4,$V50-4,0)&amp;"")</f>
        <v>SOCIETE MINIERE DU KATANGA (SOMIKA SARL)</v>
      </c>
      <c r="S50" s="166" t="str">
        <f t="shared" ca="1" si="0"/>
        <v>CD</v>
      </c>
      <c r="T50" s="166" t="str">
        <f ca="1">IF(B50="","",IF(ISERROR(MATCH($J50,SorP!$B$1:$B$6205,0)),"",INDIRECT("'SorP'!$A$"&amp;MATCH($J50,SorP!$B$1:$B$6205,0))))</f>
        <v>CD-HK</v>
      </c>
      <c r="U50" s="180"/>
      <c r="V50" s="181">
        <f ca="1">IF(C50="",NA(),MATCH($B50&amp;$C50,'Smelter Look-up'!$J:$J,0))</f>
        <v>81</v>
      </c>
      <c r="X50" s="182">
        <f t="shared" ca="1" si="1"/>
        <v>0</v>
      </c>
      <c r="AB50" s="182" t="str">
        <f t="shared" ca="1" si="2"/>
        <v>CobaltSOCIETE MINIERE DU KATANGA (SOMIKA SARL)</v>
      </c>
    </row>
    <row r="51" spans="1:28" s="182" customFormat="1" ht="25.5">
      <c r="A51" s="166" t="s">
        <v>293</v>
      </c>
      <c r="B51" s="160" t="str">
        <f ca="1">IF(LEN(A51)=0,"",INDEX('Smelter Look-up'!$A:$A,MATCH($A51,'Smelter Look-up'!$E:$E,0)))</f>
        <v>Cobalt</v>
      </c>
      <c r="C51" s="163" t="str">
        <f ca="1">IF(LEN(A51)=0,"",INDEX('Smelter Look-up'!$C:$C,MATCH($A51,'Smelter Look-up'!$E:$E,0)))</f>
        <v>Societe pour le Traitment du Terril de Lubumbashi (STL)</v>
      </c>
      <c r="D51" s="163" t="s">
        <v>292</v>
      </c>
      <c r="E51" s="160" t="str">
        <f ca="1">IF(ISERROR($V51),"",OFFSET('Smelter Look-up'!$D$4,$V51-4,0)&amp;"")</f>
        <v>CONGO, DEMOCRATIC REPUBLIC OF THE</v>
      </c>
      <c r="F51" s="160" t="str">
        <f ca="1">IF(ISERROR($V51),"",OFFSET('Smelter Look-up'!$E$4,$V51-4,0))</f>
        <v>CID003266</v>
      </c>
      <c r="G51" s="160" t="str">
        <f ca="1">IF(C51=$X$4,"Enter smelter details",IF(ISERROR($V51),"",OFFSET('Smelter Look-up'!$F$4,$V51-4,0)))</f>
        <v>RMI</v>
      </c>
      <c r="H51" s="225">
        <f ca="1">IF(ISERROR($V51),"",OFFSET('Smelter Look-up'!$G$4,$V51-4,0))</f>
        <v>0</v>
      </c>
      <c r="I51" s="226" t="str">
        <f ca="1">IF(ISERROR($V51),"",OFFSET('Smelter Look-up'!$H$4,$V51-4,0))</f>
        <v>Lubumbashi</v>
      </c>
      <c r="J51" s="226" t="str">
        <f ca="1">IF(ISERROR($V51),"",OFFSET('Smelter Look-up'!$I$4,$V51-4,0))</f>
        <v>Haut-Katanga</v>
      </c>
      <c r="K51" s="161"/>
      <c r="L51" s="161"/>
      <c r="M51" s="161"/>
      <c r="N51" s="161"/>
      <c r="O51" s="161"/>
      <c r="P51" s="228"/>
      <c r="Q51" s="162"/>
      <c r="R51" s="160" t="str">
        <f ca="1">IF(ISERROR($V51),"",OFFSET('Smelter Look-up'!$C$4,$V51-4,0)&amp;"")</f>
        <v>Societe pour le Traitment du Terril de Lubumbashi (STL)</v>
      </c>
      <c r="S51" s="166" t="str">
        <f t="shared" ca="1" si="0"/>
        <v>CD</v>
      </c>
      <c r="T51" s="166" t="str">
        <f ca="1">IF(B51="","",IF(ISERROR(MATCH($J51,SorP!$B$1:$B$6205,0)),"",INDIRECT("'SorP'!$A$"&amp;MATCH($J51,SorP!$B$1:$B$6205,0))))</f>
        <v>CD-HK</v>
      </c>
      <c r="U51" s="180"/>
      <c r="V51" s="181">
        <f ca="1">IF(C51="",NA(),MATCH($B51&amp;$C51,'Smelter Look-up'!$J:$J,0))</f>
        <v>82</v>
      </c>
      <c r="X51" s="182">
        <f t="shared" ca="1" si="1"/>
        <v>0</v>
      </c>
      <c r="AB51" s="182" t="str">
        <f t="shared" ca="1" si="2"/>
        <v>CobaltSociete pour le Traitment du Terril de Lubumbashi (STL)</v>
      </c>
    </row>
    <row r="52" spans="1:28" s="182" customFormat="1" ht="20.25">
      <c r="A52" s="166" t="s">
        <v>262</v>
      </c>
      <c r="B52" s="160" t="str">
        <f ca="1">IF(LEN(A52)=0,"",INDEX('Smelter Look-up'!$A:$A,MATCH($A52,'Smelter Look-up'!$E:$E,0)))</f>
        <v>Cobalt</v>
      </c>
      <c r="C52" s="163" t="str">
        <f ca="1">IF(LEN(A52)=0,"",INDEX('Smelter Look-up'!$C:$C,MATCH($A52,'Smelter Look-up'!$E:$E,0)))</f>
        <v>Sumitomo Metal Mining</v>
      </c>
      <c r="D52" s="163" t="s">
        <v>261</v>
      </c>
      <c r="E52" s="160" t="str">
        <f ca="1">IF(ISERROR($V52),"",OFFSET('Smelter Look-up'!$D$4,$V52-4,0)&amp;"")</f>
        <v>JAPAN</v>
      </c>
      <c r="F52" s="160" t="str">
        <f ca="1">IF(ISERROR($V52),"",OFFSET('Smelter Look-up'!$E$4,$V52-4,0))</f>
        <v>CID003278</v>
      </c>
      <c r="G52" s="160" t="str">
        <f ca="1">IF(C52=$X$4,"Enter smelter details",IF(ISERROR($V52),"",OFFSET('Smelter Look-up'!$F$4,$V52-4,0)))</f>
        <v>RMI</v>
      </c>
      <c r="H52" s="225">
        <f ca="1">IF(ISERROR($V52),"",OFFSET('Smelter Look-up'!$G$4,$V52-4,0))</f>
        <v>0</v>
      </c>
      <c r="I52" s="226" t="str">
        <f ca="1">IF(ISERROR($V52),"",OFFSET('Smelter Look-up'!$H$4,$V52-4,0))</f>
        <v>Niihama</v>
      </c>
      <c r="J52" s="226" t="str">
        <f ca="1">IF(ISERROR($V52),"",OFFSET('Smelter Look-up'!$I$4,$V52-4,0))</f>
        <v>Ehime</v>
      </c>
      <c r="K52" s="161"/>
      <c r="L52" s="161"/>
      <c r="M52" s="161"/>
      <c r="N52" s="161"/>
      <c r="O52" s="161"/>
      <c r="P52" s="228"/>
      <c r="Q52" s="162"/>
      <c r="R52" s="160" t="str">
        <f ca="1">IF(ISERROR($V52),"",OFFSET('Smelter Look-up'!$C$4,$V52-4,0)&amp;"")</f>
        <v>Sumitomo Metal Mining</v>
      </c>
      <c r="S52" s="166" t="str">
        <f t="shared" ca="1" si="0"/>
        <v>JP</v>
      </c>
      <c r="T52" s="166" t="str">
        <f ca="1">IF(B52="","",IF(ISERROR(MATCH($J52,SorP!$B$1:$B$6205,0)),"",INDIRECT("'SorP'!$A$"&amp;MATCH($J52,SorP!$B$1:$B$6205,0))))</f>
        <v>JP-38</v>
      </c>
      <c r="U52" s="180"/>
      <c r="V52" s="181">
        <f ca="1">IF(C52="",NA(),MATCH($B52&amp;$C52,'Smelter Look-up'!$J:$J,0))</f>
        <v>83</v>
      </c>
      <c r="X52" s="182">
        <f t="shared" ca="1" si="1"/>
        <v>0</v>
      </c>
      <c r="AB52" s="182" t="str">
        <f t="shared" ca="1" si="2"/>
        <v>CobaltSumitomo Metal Mining</v>
      </c>
    </row>
    <row r="53" spans="1:28" s="182" customFormat="1" ht="20.25">
      <c r="A53" s="166" t="s">
        <v>296</v>
      </c>
      <c r="B53" s="160" t="str">
        <f ca="1">IF(LEN(A53)=0,"",INDEX('Smelter Look-up'!$A:$A,MATCH($A53,'Smelter Look-up'!$E:$E,0)))</f>
        <v>Cobalt</v>
      </c>
      <c r="C53" s="163" t="str">
        <f ca="1">IF(LEN(A53)=0,"",INDEX('Smelter Look-up'!$C:$C,MATCH($A53,'Smelter Look-up'!$E:$E,0)))</f>
        <v>SungEel HiTech Co., Ltd.</v>
      </c>
      <c r="D53" s="163" t="s">
        <v>295</v>
      </c>
      <c r="E53" s="160" t="str">
        <f ca="1">IF(ISERROR($V53),"",OFFSET('Smelter Look-up'!$D$4,$V53-4,0)&amp;"")</f>
        <v>KOREA, REPUBLIC OF</v>
      </c>
      <c r="F53" s="160" t="str">
        <f ca="1">IF(ISERROR($V53),"",OFFSET('Smelter Look-up'!$E$4,$V53-4,0))</f>
        <v>CID003338</v>
      </c>
      <c r="G53" s="160" t="str">
        <f ca="1">IF(C53=$X$4,"Enter smelter details",IF(ISERROR($V53),"",OFFSET('Smelter Look-up'!$F$4,$V53-4,0)))</f>
        <v>RMI</v>
      </c>
      <c r="H53" s="225">
        <f ca="1">IF(ISERROR($V53),"",OFFSET('Smelter Look-up'!$G$4,$V53-4,0))</f>
        <v>0</v>
      </c>
      <c r="I53" s="226" t="str">
        <f ca="1">IF(ISERROR($V53),"",OFFSET('Smelter Look-up'!$H$4,$V53-4,0))</f>
        <v>Gunsan-si</v>
      </c>
      <c r="J53" s="226" t="str">
        <f ca="1">IF(ISERROR($V53),"",OFFSET('Smelter Look-up'!$I$4,$V53-4,0))</f>
        <v>Jeollabuk-do</v>
      </c>
      <c r="K53" s="161"/>
      <c r="L53" s="161"/>
      <c r="M53" s="161"/>
      <c r="N53" s="161"/>
      <c r="O53" s="161"/>
      <c r="P53" s="228"/>
      <c r="Q53" s="162"/>
      <c r="R53" s="160" t="str">
        <f ca="1">IF(ISERROR($V53),"",OFFSET('Smelter Look-up'!$C$4,$V53-4,0)&amp;"")</f>
        <v>SungEel HiTech Co., Ltd.</v>
      </c>
      <c r="S53" s="166" t="str">
        <f t="shared" ca="1" si="0"/>
        <v>KR</v>
      </c>
      <c r="T53" s="166" t="str">
        <f ca="1">IF(B53="","",IF(ISERROR(MATCH($J53,SorP!$B$1:$B$6205,0)),"",INDIRECT("'SorP'!$A$"&amp;MATCH($J53,SorP!$B$1:$B$6205,0))))</f>
        <v>KR-45</v>
      </c>
      <c r="U53" s="180"/>
      <c r="V53" s="181">
        <f ca="1">IF(C53="",NA(),MATCH($B53&amp;$C53,'Smelter Look-up'!$J:$J,0))</f>
        <v>85</v>
      </c>
      <c r="X53" s="182">
        <f t="shared" ca="1" si="1"/>
        <v>0</v>
      </c>
      <c r="AB53" s="182" t="str">
        <f t="shared" ca="1" si="2"/>
        <v>CobaltSungEel HiTech Co., Ltd.</v>
      </c>
    </row>
    <row r="54" spans="1:28" s="182" customFormat="1" ht="25.5">
      <c r="A54" s="166" t="s">
        <v>301</v>
      </c>
      <c r="B54" s="160" t="str">
        <f ca="1">IF(LEN(A54)=0,"",INDEX('Smelter Look-up'!$A:$A,MATCH($A54,'Smelter Look-up'!$E:$E,0)))</f>
        <v>Cobalt</v>
      </c>
      <c r="C54" s="163" t="str">
        <f ca="1">IF(LEN(A54)=0,"",INDEX('Smelter Look-up'!$C:$C,MATCH($A54,'Smelter Look-up'!$E:$E,0)))</f>
        <v>Tenke Fungurume</v>
      </c>
      <c r="D54" s="163" t="s">
        <v>300</v>
      </c>
      <c r="E54" s="160" t="str">
        <f ca="1">IF(ISERROR($V54),"",OFFSET('Smelter Look-up'!$D$4,$V54-4,0)&amp;"")</f>
        <v>CONGO, DEMOCRATIC REPUBLIC OF THE</v>
      </c>
      <c r="F54" s="160" t="str">
        <f ca="1">IF(ISERROR($V54),"",OFFSET('Smelter Look-up'!$E$4,$V54-4,0))</f>
        <v>CID003429</v>
      </c>
      <c r="G54" s="160" t="str">
        <f ca="1">IF(C54=$X$4,"Enter smelter details",IF(ISERROR($V54),"",OFFSET('Smelter Look-up'!$F$4,$V54-4,0)))</f>
        <v>RMI</v>
      </c>
      <c r="H54" s="225">
        <f ca="1">IF(ISERROR($V54),"",OFFSET('Smelter Look-up'!$G$4,$V54-4,0))</f>
        <v>0</v>
      </c>
      <c r="I54" s="226" t="str">
        <f ca="1">IF(ISERROR($V54),"",OFFSET('Smelter Look-up'!$H$4,$V54-4,0))</f>
        <v>Kolwezi</v>
      </c>
      <c r="J54" s="226" t="str">
        <f ca="1">IF(ISERROR($V54),"",OFFSET('Smelter Look-up'!$I$4,$V54-4,0))</f>
        <v>Lualaba</v>
      </c>
      <c r="K54" s="161"/>
      <c r="L54" s="161"/>
      <c r="M54" s="161"/>
      <c r="N54" s="161"/>
      <c r="O54" s="161"/>
      <c r="P54" s="228"/>
      <c r="Q54" s="162"/>
      <c r="R54" s="160" t="str">
        <f ca="1">IF(ISERROR($V54),"",OFFSET('Smelter Look-up'!$C$4,$V54-4,0)&amp;"")</f>
        <v>Tenke Fungurume</v>
      </c>
      <c r="S54" s="166" t="str">
        <f t="shared" ca="1" si="0"/>
        <v>CD</v>
      </c>
      <c r="T54" s="166" t="str">
        <f ca="1">IF(B54="","",IF(ISERROR(MATCH($J54,SorP!$B$1:$B$6205,0)),"",INDIRECT("'SorP'!$A$"&amp;MATCH($J54,SorP!$B$1:$B$6205,0))))</f>
        <v>CD-LU</v>
      </c>
      <c r="U54" s="180"/>
      <c r="V54" s="181">
        <f ca="1">IF(C54="",NA(),MATCH($B54&amp;$C54,'Smelter Look-up'!$J:$J,0))</f>
        <v>87</v>
      </c>
      <c r="X54" s="182">
        <f t="shared" ca="1" si="1"/>
        <v>0</v>
      </c>
      <c r="AB54" s="182" t="str">
        <f t="shared" ca="1" si="2"/>
        <v>CobaltTenke Fungurume</v>
      </c>
    </row>
    <row r="55" spans="1:28" s="182" customFormat="1" ht="25.5">
      <c r="A55" s="166" t="s">
        <v>213</v>
      </c>
      <c r="B55" s="160" t="str">
        <f ca="1">IF(LEN(A55)=0,"",INDEX('Smelter Look-up'!$A:$A,MATCH($A55,'Smelter Look-up'!$E:$E,0)))</f>
        <v>Cobalt</v>
      </c>
      <c r="C55" s="163" t="str">
        <f ca="1">IF(LEN(A55)=0,"",INDEX('Smelter Look-up'!$C:$C,MATCH($A55,'Smelter Look-up'!$E:$E,0)))</f>
        <v>Tianjin Maolian Science &amp; Technology Co., Ltd.</v>
      </c>
      <c r="D55" s="163" t="s">
        <v>212</v>
      </c>
      <c r="E55" s="160" t="str">
        <f ca="1">IF(ISERROR($V55),"",OFFSET('Smelter Look-up'!$D$4,$V55-4,0)&amp;"")</f>
        <v>CHINA</v>
      </c>
      <c r="F55" s="160" t="str">
        <f ca="1">IF(ISERROR($V55),"",OFFSET('Smelter Look-up'!$E$4,$V55-4,0))</f>
        <v>CID003215</v>
      </c>
      <c r="G55" s="160" t="str">
        <f ca="1">IF(C55=$X$4,"Enter smelter details",IF(ISERROR($V55),"",OFFSET('Smelter Look-up'!$F$4,$V55-4,0)))</f>
        <v>RMI</v>
      </c>
      <c r="H55" s="225">
        <f ca="1">IF(ISERROR($V55),"",OFFSET('Smelter Look-up'!$G$4,$V55-4,0))</f>
        <v>0</v>
      </c>
      <c r="I55" s="226" t="str">
        <f ca="1">IF(ISERROR($V55),"",OFFSET('Smelter Look-up'!$H$4,$V55-4,0))</f>
        <v>Tianjin</v>
      </c>
      <c r="J55" s="226" t="str">
        <f ca="1">IF(ISERROR($V55),"",OFFSET('Smelter Look-up'!$I$4,$V55-4,0))</f>
        <v>Tianjin Shi</v>
      </c>
      <c r="K55" s="161"/>
      <c r="L55" s="161"/>
      <c r="M55" s="161"/>
      <c r="N55" s="161"/>
      <c r="O55" s="161"/>
      <c r="P55" s="228"/>
      <c r="Q55" s="162"/>
      <c r="R55" s="160" t="str">
        <f ca="1">IF(ISERROR($V55),"",OFFSET('Smelter Look-up'!$C$4,$V55-4,0)&amp;"")</f>
        <v>Tianjin Maolian Science &amp; Technology Co., Ltd.</v>
      </c>
      <c r="S55" s="166" t="str">
        <f t="shared" ca="1" si="0"/>
        <v>CN</v>
      </c>
      <c r="T55" s="166" t="str">
        <f ca="1">IF(B55="","",IF(ISERROR(MATCH($J55,SorP!$B$1:$B$6205,0)),"",INDIRECT("'SorP'!$A$"&amp;MATCH($J55,SorP!$B$1:$B$6205,0))))</f>
        <v>CN-TJ</v>
      </c>
      <c r="U55" s="180"/>
      <c r="V55" s="181">
        <f ca="1">IF(C55="",NA(),MATCH($B55&amp;$C55,'Smelter Look-up'!$J:$J,0))</f>
        <v>89</v>
      </c>
      <c r="X55" s="182">
        <f t="shared" ca="1" si="1"/>
        <v>0</v>
      </c>
      <c r="AB55" s="182" t="str">
        <f t="shared" ca="1" si="2"/>
        <v>CobaltTianjin Maolian Science &amp; Technology Co., Ltd.</v>
      </c>
    </row>
    <row r="56" spans="1:28" s="182" customFormat="1" ht="25.5">
      <c r="A56" s="166" t="s">
        <v>113</v>
      </c>
      <c r="B56" s="160" t="str">
        <f ca="1">IF(LEN(A56)=0,"",INDEX('Smelter Look-up'!$A:$A,MATCH($A56,'Smelter Look-up'!$E:$E,0)))</f>
        <v>Cobalt</v>
      </c>
      <c r="C56" s="163" t="str">
        <f ca="1">IF(LEN(A56)=0,"",INDEX('Smelter Look-up'!$C:$C,MATCH($A56,'Smelter Look-up'!$E:$E,0)))</f>
        <v>Umicore Finland Oy</v>
      </c>
      <c r="D56" s="163" t="s">
        <v>111</v>
      </c>
      <c r="E56" s="160" t="str">
        <f ca="1">IF(ISERROR($V56),"",OFFSET('Smelter Look-up'!$D$4,$V56-4,0)&amp;"")</f>
        <v>FINLAND</v>
      </c>
      <c r="F56" s="160" t="str">
        <f ca="1">IF(ISERROR($V56),"",OFFSET('Smelter Look-up'!$E$4,$V56-4,0))</f>
        <v>CID003226</v>
      </c>
      <c r="G56" s="160" t="str">
        <f ca="1">IF(C56=$X$4,"Enter smelter details",IF(ISERROR($V56),"",OFFSET('Smelter Look-up'!$F$4,$V56-4,0)))</f>
        <v>RMI</v>
      </c>
      <c r="H56" s="225">
        <f ca="1">IF(ISERROR($V56),"",OFFSET('Smelter Look-up'!$G$4,$V56-4,0))</f>
        <v>0</v>
      </c>
      <c r="I56" s="226" t="str">
        <f ca="1">IF(ISERROR($V56),"",OFFSET('Smelter Look-up'!$H$4,$V56-4,0))</f>
        <v>Kokkola</v>
      </c>
      <c r="J56" s="226" t="str">
        <f ca="1">IF(ISERROR($V56),"",OFFSET('Smelter Look-up'!$I$4,$V56-4,0))</f>
        <v>Mellersta Österbotten</v>
      </c>
      <c r="K56" s="161"/>
      <c r="L56" s="161"/>
      <c r="M56" s="161"/>
      <c r="N56" s="161"/>
      <c r="O56" s="161"/>
      <c r="P56" s="228"/>
      <c r="Q56" s="162"/>
      <c r="R56" s="160" t="str">
        <f ca="1">IF(ISERROR($V56),"",OFFSET('Smelter Look-up'!$C$4,$V56-4,0)&amp;"")</f>
        <v>Umicore Finland Oy</v>
      </c>
      <c r="S56" s="166" t="str">
        <f t="shared" ca="1" si="0"/>
        <v>FI</v>
      </c>
      <c r="T56" s="166" t="str">
        <f ca="1">IF(B56="","",IF(ISERROR(MATCH($J56,SorP!$B$1:$B$6205,0)),"",INDIRECT("'SorP'!$A$"&amp;MATCH($J56,SorP!$B$1:$B$6205,0))))</f>
        <v>FI-07</v>
      </c>
      <c r="U56" s="180"/>
      <c r="V56" s="181">
        <f ca="1">IF(C56="",NA(),MATCH($B56&amp;$C56,'Smelter Look-up'!$J:$J,0))</f>
        <v>90</v>
      </c>
      <c r="X56" s="182">
        <f t="shared" ca="1" si="1"/>
        <v>0</v>
      </c>
      <c r="AB56" s="182" t="str">
        <f t="shared" ca="1" si="2"/>
        <v>CobaltUmicore Finland Oy</v>
      </c>
    </row>
    <row r="57" spans="1:28" s="182" customFormat="1" ht="20.25">
      <c r="A57" s="166" t="s">
        <v>305</v>
      </c>
      <c r="B57" s="160" t="str">
        <f ca="1">IF(LEN(A57)=0,"",INDEX('Smelter Look-up'!$A:$A,MATCH($A57,'Smelter Look-up'!$E:$E,0)))</f>
        <v>Cobalt</v>
      </c>
      <c r="C57" s="163" t="str">
        <f ca="1">IF(LEN(A57)=0,"",INDEX('Smelter Look-up'!$C:$C,MATCH($A57,'Smelter Look-up'!$E:$E,0)))</f>
        <v>Umicore Olen</v>
      </c>
      <c r="D57" s="163" t="s">
        <v>303</v>
      </c>
      <c r="E57" s="160" t="str">
        <f ca="1">IF(ISERROR($V57),"",OFFSET('Smelter Look-up'!$D$4,$V57-4,0)&amp;"")</f>
        <v>BELGIUM</v>
      </c>
      <c r="F57" s="160" t="str">
        <f ca="1">IF(ISERROR($V57),"",OFFSET('Smelter Look-up'!$E$4,$V57-4,0))</f>
        <v>CID003228</v>
      </c>
      <c r="G57" s="160" t="str">
        <f ca="1">IF(C57=$X$4,"Enter smelter details",IF(ISERROR($V57),"",OFFSET('Smelter Look-up'!$F$4,$V57-4,0)))</f>
        <v>RMI</v>
      </c>
      <c r="H57" s="225">
        <f ca="1">IF(ISERROR($V57),"",OFFSET('Smelter Look-up'!$G$4,$V57-4,0))</f>
        <v>0</v>
      </c>
      <c r="I57" s="226" t="str">
        <f ca="1">IF(ISERROR($V57),"",OFFSET('Smelter Look-up'!$H$4,$V57-4,0))</f>
        <v>Olen</v>
      </c>
      <c r="J57" s="226" t="str">
        <f ca="1">IF(ISERROR($V57),"",OFFSET('Smelter Look-up'!$I$4,$V57-4,0))</f>
        <v>Antwerpen</v>
      </c>
      <c r="K57" s="161"/>
      <c r="L57" s="161"/>
      <c r="M57" s="161"/>
      <c r="N57" s="161"/>
      <c r="O57" s="161"/>
      <c r="P57" s="228"/>
      <c r="Q57" s="162"/>
      <c r="R57" s="160" t="str">
        <f ca="1">IF(ISERROR($V57),"",OFFSET('Smelter Look-up'!$C$4,$V57-4,0)&amp;"")</f>
        <v>Umicore Olen</v>
      </c>
      <c r="S57" s="166" t="str">
        <f t="shared" ca="1" si="0"/>
        <v>BE</v>
      </c>
      <c r="T57" s="166" t="str">
        <f ca="1">IF(B57="","",IF(ISERROR(MATCH($J57,SorP!$B$1:$B$6205,0)),"",INDIRECT("'SorP'!$A$"&amp;MATCH($J57,SorP!$B$1:$B$6205,0))))</f>
        <v>BE-VAN</v>
      </c>
      <c r="U57" s="180"/>
      <c r="V57" s="181">
        <f ca="1">IF(C57="",NA(),MATCH($B57&amp;$C57,'Smelter Look-up'!$J:$J,0))</f>
        <v>91</v>
      </c>
      <c r="X57" s="182">
        <f t="shared" ca="1" si="1"/>
        <v>0</v>
      </c>
      <c r="AB57" s="182" t="str">
        <f t="shared" ca="1" si="2"/>
        <v>CobaltUmicore Olen</v>
      </c>
    </row>
    <row r="58" spans="1:28" s="182" customFormat="1" ht="25.5">
      <c r="A58" s="166" t="s">
        <v>323</v>
      </c>
      <c r="B58" s="160" t="str">
        <f ca="1">IF(LEN(A58)=0,"",INDEX('Smelter Look-up'!$A:$A,MATCH($A58,'Smelter Look-up'!$E:$E,0)))</f>
        <v>Cobalt</v>
      </c>
      <c r="C58" s="163" t="str">
        <f ca="1">IF(LEN(A58)=0,"",INDEX('Smelter Look-up'!$C:$C,MATCH($A58,'Smelter Look-up'!$E:$E,0)))</f>
        <v>Xiangtan Huacheng Nickel Cobalt New Material Co., Ltd.</v>
      </c>
      <c r="D58" s="163" t="s">
        <v>322</v>
      </c>
      <c r="E58" s="160" t="str">
        <f ca="1">IF(ISERROR($V58),"",OFFSET('Smelter Look-up'!$D$4,$V58-4,0)&amp;"")</f>
        <v>CHINA</v>
      </c>
      <c r="F58" s="160" t="str">
        <f ca="1">IF(ISERROR($V58),"",OFFSET('Smelter Look-up'!$E$4,$V58-4,0))</f>
        <v>CID003466</v>
      </c>
      <c r="G58" s="160" t="str">
        <f ca="1">IF(C58=$X$4,"Enter smelter details",IF(ISERROR($V58),"",OFFSET('Smelter Look-up'!$F$4,$V58-4,0)))</f>
        <v>RMI</v>
      </c>
      <c r="H58" s="225">
        <f ca="1">IF(ISERROR($V58),"",OFFSET('Smelter Look-up'!$G$4,$V58-4,0))</f>
        <v>0</v>
      </c>
      <c r="I58" s="226" t="str">
        <f ca="1">IF(ISERROR($V58),"",OFFSET('Smelter Look-up'!$H$4,$V58-4,0))</f>
        <v>Xiangtan</v>
      </c>
      <c r="J58" s="226" t="str">
        <f ca="1">IF(ISERROR($V58),"",OFFSET('Smelter Look-up'!$I$4,$V58-4,0))</f>
        <v>Hunan Sheng</v>
      </c>
      <c r="K58" s="161"/>
      <c r="L58" s="161"/>
      <c r="M58" s="161"/>
      <c r="N58" s="161"/>
      <c r="O58" s="161"/>
      <c r="P58" s="228"/>
      <c r="Q58" s="162"/>
      <c r="R58" s="160" t="str">
        <f ca="1">IF(ISERROR($V58),"",OFFSET('Smelter Look-up'!$C$4,$V58-4,0)&amp;"")</f>
        <v>Xiangtan Huacheng Nickel Cobalt New Material Co., Ltd.</v>
      </c>
      <c r="S58" s="166" t="str">
        <f t="shared" ca="1" si="0"/>
        <v>CN</v>
      </c>
      <c r="T58" s="166" t="str">
        <f ca="1">IF(B58="","",IF(ISERROR(MATCH($J58,SorP!$B$1:$B$6205,0)),"",INDIRECT("'SorP'!$A$"&amp;MATCH($J58,SorP!$B$1:$B$6205,0))))</f>
        <v>CN-HN</v>
      </c>
      <c r="U58" s="180"/>
      <c r="V58" s="181">
        <f ca="1">IF(C58="",NA(),MATCH($B58&amp;$C58,'Smelter Look-up'!$J:$J,0))</f>
        <v>96</v>
      </c>
      <c r="X58" s="182">
        <f t="shared" ca="1" si="1"/>
        <v>0</v>
      </c>
      <c r="AB58" s="182" t="str">
        <f t="shared" ca="1" si="2"/>
        <v>CobaltXiangtan Huacheng Nickel Cobalt New Material Co., Ltd.</v>
      </c>
    </row>
    <row r="59" spans="1:28" s="182" customFormat="1" ht="25.5">
      <c r="A59" s="166" t="s">
        <v>327</v>
      </c>
      <c r="B59" s="160" t="str">
        <f ca="1">IF(LEN(A59)=0,"",INDEX('Smelter Look-up'!$A:$A,MATCH($A59,'Smelter Look-up'!$E:$E,0)))</f>
        <v>Cobalt</v>
      </c>
      <c r="C59" s="163" t="str">
        <f ca="1">IF(LEN(A59)=0,"",INDEX('Smelter Look-up'!$C:$C,MATCH($A59,'Smelter Look-up'!$E:$E,0)))</f>
        <v>XTC New Energy Materials (Xiamen) LTD.</v>
      </c>
      <c r="D59" s="163" t="s">
        <v>326</v>
      </c>
      <c r="E59" s="160" t="str">
        <f ca="1">IF(ISERROR($V59),"",OFFSET('Smelter Look-up'!$D$4,$V59-4,0)&amp;"")</f>
        <v>CHINA</v>
      </c>
      <c r="F59" s="160" t="str">
        <f ca="1">IF(ISERROR($V59),"",OFFSET('Smelter Look-up'!$E$4,$V59-4,0))</f>
        <v>CID003376</v>
      </c>
      <c r="G59" s="160" t="str">
        <f ca="1">IF(C59=$X$4,"Enter smelter details",IF(ISERROR($V59),"",OFFSET('Smelter Look-up'!$F$4,$V59-4,0)))</f>
        <v>RMI</v>
      </c>
      <c r="H59" s="225">
        <f ca="1">IF(ISERROR($V59),"",OFFSET('Smelter Look-up'!$G$4,$V59-4,0))</f>
        <v>0</v>
      </c>
      <c r="I59" s="226" t="str">
        <f ca="1">IF(ISERROR($V59),"",OFFSET('Smelter Look-up'!$H$4,$V59-4,0))</f>
        <v>Xiamen</v>
      </c>
      <c r="J59" s="226" t="str">
        <f ca="1">IF(ISERROR($V59),"",OFFSET('Smelter Look-up'!$I$4,$V59-4,0))</f>
        <v>Fujian Sheng</v>
      </c>
      <c r="K59" s="161"/>
      <c r="L59" s="161"/>
      <c r="M59" s="161"/>
      <c r="N59" s="161"/>
      <c r="O59" s="161"/>
      <c r="P59" s="228"/>
      <c r="Q59" s="162"/>
      <c r="R59" s="160" t="str">
        <f ca="1">IF(ISERROR($V59),"",OFFSET('Smelter Look-up'!$C$4,$V59-4,0)&amp;"")</f>
        <v>XTC New Energy Materials (Xiamen) LTD.</v>
      </c>
      <c r="S59" s="166" t="str">
        <f t="shared" ca="1" si="0"/>
        <v>CN</v>
      </c>
      <c r="T59" s="166" t="str">
        <f ca="1">IF(B59="","",IF(ISERROR(MATCH($J59,SorP!$B$1:$B$6205,0)),"",INDIRECT("'SorP'!$A$"&amp;MATCH($J59,SorP!$B$1:$B$6205,0))))</f>
        <v>CN-FJ</v>
      </c>
      <c r="U59" s="180"/>
      <c r="V59" s="181">
        <f ca="1">IF(C59="",NA(),MATCH($B59&amp;$C59,'Smelter Look-up'!$J:$J,0))</f>
        <v>98</v>
      </c>
      <c r="X59" s="182">
        <f t="shared" ca="1" si="1"/>
        <v>0</v>
      </c>
      <c r="AB59" s="182" t="str">
        <f t="shared" ca="1" si="2"/>
        <v>CobaltXTC New Energy Materials (Xiamen) LTD.</v>
      </c>
    </row>
    <row r="60" spans="1:28" s="182" customFormat="1" ht="25.5">
      <c r="A60" s="166" t="s">
        <v>332</v>
      </c>
      <c r="B60" s="160" t="str">
        <f ca="1">IF(LEN(A60)=0,"",INDEX('Smelter Look-up'!$A:$A,MATCH($A60,'Smelter Look-up'!$E:$E,0)))</f>
        <v>Cobalt</v>
      </c>
      <c r="C60" s="163" t="str">
        <f ca="1">IF(LEN(A60)=0,"",INDEX('Smelter Look-up'!$C:$C,MATCH($A60,'Smelter Look-up'!$E:$E,0)))</f>
        <v>Zhejiang Huayou Cobalt Company Limited</v>
      </c>
      <c r="D60" s="163" t="s">
        <v>331</v>
      </c>
      <c r="E60" s="160" t="str">
        <f ca="1">IF(ISERROR($V60),"",OFFSET('Smelter Look-up'!$D$4,$V60-4,0)&amp;"")</f>
        <v>CHINA</v>
      </c>
      <c r="F60" s="160" t="str">
        <f ca="1">IF(ISERROR($V60),"",OFFSET('Smelter Look-up'!$E$4,$V60-4,0))</f>
        <v>CID003225</v>
      </c>
      <c r="G60" s="160" t="str">
        <f ca="1">IF(C60=$X$4,"Enter smelter details",IF(ISERROR($V60),"",OFFSET('Smelter Look-up'!$F$4,$V60-4,0)))</f>
        <v>RMI</v>
      </c>
      <c r="H60" s="225">
        <f ca="1">IF(ISERROR($V60),"",OFFSET('Smelter Look-up'!$G$4,$V60-4,0))</f>
        <v>0</v>
      </c>
      <c r="I60" s="226" t="str">
        <f ca="1">IF(ISERROR($V60),"",OFFSET('Smelter Look-up'!$H$4,$V60-4,0))</f>
        <v>Tongxiang</v>
      </c>
      <c r="J60" s="226" t="str">
        <f ca="1">IF(ISERROR($V60),"",OFFSET('Smelter Look-up'!$I$4,$V60-4,0))</f>
        <v>Zhejiang Sheng</v>
      </c>
      <c r="K60" s="161"/>
      <c r="L60" s="161"/>
      <c r="M60" s="161"/>
      <c r="N60" s="161"/>
      <c r="O60" s="161"/>
      <c r="P60" s="228"/>
      <c r="Q60" s="162"/>
      <c r="R60" s="160" t="str">
        <f ca="1">IF(ISERROR($V60),"",OFFSET('Smelter Look-up'!$C$4,$V60-4,0)&amp;"")</f>
        <v>Zhejiang Huayou Cobalt Company Limited</v>
      </c>
      <c r="S60" s="166" t="str">
        <f t="shared" ca="1" si="0"/>
        <v>CN</v>
      </c>
      <c r="T60" s="166" t="str">
        <f ca="1">IF(B60="","",IF(ISERROR(MATCH($J60,SorP!$B$1:$B$6205,0)),"",INDIRECT("'SorP'!$A$"&amp;MATCH($J60,SorP!$B$1:$B$6205,0))))</f>
        <v>CN-ZJ</v>
      </c>
      <c r="U60" s="180"/>
      <c r="V60" s="181">
        <f ca="1">IF(C60="",NA(),MATCH($B60&amp;$C60,'Smelter Look-up'!$J:$J,0))</f>
        <v>100</v>
      </c>
      <c r="X60" s="182">
        <f t="shared" ca="1" si="1"/>
        <v>0</v>
      </c>
      <c r="AB60" s="182" t="str">
        <f t="shared" ca="1" si="2"/>
        <v>CobaltZhejiang Huayou Cobalt Company Limited</v>
      </c>
    </row>
    <row r="61" spans="1:28" s="182" customFormat="1" ht="38.25">
      <c r="A61" s="166" t="s">
        <v>335</v>
      </c>
      <c r="B61" s="160" t="str">
        <f ca="1">IF(LEN(A61)=0,"",INDEX('Smelter Look-up'!$A:$A,MATCH($A61,'Smelter Look-up'!$E:$E,0)))</f>
        <v>Cobalt</v>
      </c>
      <c r="C61" s="163" t="str">
        <f ca="1">IF(LEN(A61)=0,"",INDEX('Smelter Look-up'!$C:$C,MATCH($A61,'Smelter Look-up'!$E:$E,0)))</f>
        <v>Zhejiang Zhongjin Greatpower Lithium-Battery Industrial Corporation Co., Ltd.</v>
      </c>
      <c r="D61" s="163" t="s">
        <v>334</v>
      </c>
      <c r="E61" s="160" t="str">
        <f ca="1">IF(ISERROR($V61),"",OFFSET('Smelter Look-up'!$D$4,$V61-4,0)&amp;"")</f>
        <v>CHINA</v>
      </c>
      <c r="F61" s="160" t="str">
        <f ca="1">IF(ISERROR($V61),"",OFFSET('Smelter Look-up'!$E$4,$V61-4,0))</f>
        <v>CID003526</v>
      </c>
      <c r="G61" s="160" t="str">
        <f ca="1">IF(C61=$X$4,"Enter smelter details",IF(ISERROR($V61),"",OFFSET('Smelter Look-up'!$F$4,$V61-4,0)))</f>
        <v>RMI</v>
      </c>
      <c r="H61" s="225">
        <f ca="1">IF(ISERROR($V61),"",OFFSET('Smelter Look-up'!$G$4,$V61-4,0))</f>
        <v>0</v>
      </c>
      <c r="I61" s="226" t="str">
        <f ca="1">IF(ISERROR($V61),"",OFFSET('Smelter Look-up'!$H$4,$V61-4,0))</f>
        <v>Shaoxing</v>
      </c>
      <c r="J61" s="226" t="str">
        <f ca="1">IF(ISERROR($V61),"",OFFSET('Smelter Look-up'!$I$4,$V61-4,0))</f>
        <v>Zhejiang Sheng</v>
      </c>
      <c r="K61" s="161"/>
      <c r="L61" s="161"/>
      <c r="M61" s="161"/>
      <c r="N61" s="161"/>
      <c r="O61" s="161"/>
      <c r="P61" s="228"/>
      <c r="Q61" s="162"/>
      <c r="R61" s="160" t="str">
        <f ca="1">IF(ISERROR($V61),"",OFFSET('Smelter Look-up'!$C$4,$V61-4,0)&amp;"")</f>
        <v>Zhejiang Zhongjin Greatpower Lithium-Battery Industrial Corporation Co., Ltd.</v>
      </c>
      <c r="S61" s="166" t="str">
        <f t="shared" ca="1" si="0"/>
        <v>CN</v>
      </c>
      <c r="T61" s="166" t="str">
        <f ca="1">IF(B61="","",IF(ISERROR(MATCH($J61,SorP!$B$1:$B$6205,0)),"",INDIRECT("'SorP'!$A$"&amp;MATCH($J61,SorP!$B$1:$B$6205,0))))</f>
        <v>CN-ZJ</v>
      </c>
      <c r="U61" s="180"/>
      <c r="V61" s="181">
        <f ca="1">IF(C61="",NA(),MATCH($B61&amp;$C61,'Smelter Look-up'!$J:$J,0))</f>
        <v>101</v>
      </c>
      <c r="X61" s="182">
        <f t="shared" ca="1" si="1"/>
        <v>0</v>
      </c>
      <c r="AB61" s="182" t="str">
        <f t="shared" ca="1" si="2"/>
        <v>CobaltZhejiang Zhongjin Greatpower Lithium-Battery Industrial Corporation Co., Ltd.</v>
      </c>
    </row>
    <row r="62" spans="1:28" s="182" customFormat="1" ht="25.5">
      <c r="A62" s="166" t="s">
        <v>337</v>
      </c>
      <c r="B62" s="160" t="str">
        <f ca="1">IF(LEN(A62)=0,"",INDEX('Smelter Look-up'!$A:$A,MATCH($A62,'Smelter Look-up'!$E:$E,0)))</f>
        <v>Cobalt</v>
      </c>
      <c r="C62" s="163" t="str">
        <f ca="1">IF(LEN(A62)=0,"",INDEX('Smelter Look-up'!$C:$C,MATCH($A62,'Smelter Look-up'!$E:$E,0)))</f>
        <v>Zhuhai Kelixin Metal Materials Co., Ltd.</v>
      </c>
      <c r="D62" s="163" t="s">
        <v>336</v>
      </c>
      <c r="E62" s="160" t="str">
        <f ca="1">IF(ISERROR($V62),"",OFFSET('Smelter Look-up'!$D$4,$V62-4,0)&amp;"")</f>
        <v>CHINA</v>
      </c>
      <c r="F62" s="160" t="str">
        <f ca="1">IF(ISERROR($V62),"",OFFSET('Smelter Look-up'!$E$4,$V62-4,0))</f>
        <v>CID003211</v>
      </c>
      <c r="G62" s="160" t="str">
        <f ca="1">IF(C62=$X$4,"Enter smelter details",IF(ISERROR($V62),"",OFFSET('Smelter Look-up'!$F$4,$V62-4,0)))</f>
        <v>RMI</v>
      </c>
      <c r="H62" s="225">
        <f ca="1">IF(ISERROR($V62),"",OFFSET('Smelter Look-up'!$G$4,$V62-4,0))</f>
        <v>0</v>
      </c>
      <c r="I62" s="226" t="str">
        <f ca="1">IF(ISERROR($V62),"",OFFSET('Smelter Look-up'!$H$4,$V62-4,0))</f>
        <v>Zhuhai</v>
      </c>
      <c r="J62" s="226" t="str">
        <f ca="1">IF(ISERROR($V62),"",OFFSET('Smelter Look-up'!$I$4,$V62-4,0))</f>
        <v>Guangdong Sheng</v>
      </c>
      <c r="K62" s="161"/>
      <c r="L62" s="161"/>
      <c r="M62" s="161"/>
      <c r="N62" s="161"/>
      <c r="O62" s="161"/>
      <c r="P62" s="228"/>
      <c r="Q62" s="162"/>
      <c r="R62" s="160" t="str">
        <f ca="1">IF(ISERROR($V62),"",OFFSET('Smelter Look-up'!$C$4,$V62-4,0)&amp;"")</f>
        <v>Zhuhai Kelixin Metal Materials Co., Ltd.</v>
      </c>
      <c r="S62" s="166" t="str">
        <f t="shared" ca="1" si="0"/>
        <v>CN</v>
      </c>
      <c r="T62" s="166" t="str">
        <f ca="1">IF(B62="","",IF(ISERROR(MATCH($J62,SorP!$B$1:$B$6205,0)),"",INDIRECT("'SorP'!$A$"&amp;MATCH($J62,SorP!$B$1:$B$6205,0))))</f>
        <v>CN-GD</v>
      </c>
      <c r="U62" s="180"/>
      <c r="V62" s="181">
        <f ca="1">IF(C62="",NA(),MATCH($B62&amp;$C62,'Smelter Look-up'!$J:$J,0))</f>
        <v>102</v>
      </c>
      <c r="X62" s="182">
        <f t="shared" ca="1" si="1"/>
        <v>0</v>
      </c>
      <c r="AB62" s="182" t="str">
        <f t="shared" ca="1" si="2"/>
        <v>CobaltZhuhai Kelixin Metal Materials Co., Ltd.</v>
      </c>
    </row>
    <row r="63" spans="1:28" s="182" customFormat="1" ht="20.25">
      <c r="A63" s="166" t="s">
        <v>14432</v>
      </c>
      <c r="B63" s="160" t="s">
        <v>46</v>
      </c>
      <c r="C63" s="163" t="s">
        <v>51</v>
      </c>
      <c r="D63" s="160" t="s">
        <v>14436</v>
      </c>
      <c r="E63" s="160" t="s">
        <v>3419</v>
      </c>
      <c r="F63" s="166" t="s">
        <v>14432</v>
      </c>
      <c r="G63" s="160" t="s">
        <v>12</v>
      </c>
      <c r="H63" s="225">
        <f ca="1">IF(ISERROR($V63),"",OFFSET('Smelter Look-up'!$G$4,$V63-4,0))</f>
        <v>0</v>
      </c>
      <c r="I63" s="226">
        <f ca="1">IF(ISERROR($V63),"",OFFSET('Smelter Look-up'!$H$4,$V63-4,0))</f>
        <v>0</v>
      </c>
      <c r="J63" s="226">
        <f ca="1">IF(ISERROR($V63),"",OFFSET('Smelter Look-up'!$I$4,$V63-4,0))</f>
        <v>0</v>
      </c>
      <c r="K63" s="161"/>
      <c r="L63" s="161"/>
      <c r="M63" s="161"/>
      <c r="N63" s="161"/>
      <c r="O63" s="161"/>
      <c r="P63" s="228"/>
      <c r="Q63" s="162"/>
      <c r="R63" s="160" t="str">
        <f ca="1">IF(ISERROR($V63),"",OFFSET('Smelter Look-up'!$C$4,$V63-4,0)&amp;"")</f>
        <v>Unknown</v>
      </c>
      <c r="S63" s="166" t="str">
        <f t="shared" ca="1" si="0"/>
        <v>PH</v>
      </c>
      <c r="T63" s="166" t="str">
        <f ca="1">IF(B63="","",IF(ISERROR(MATCH($J63,SorP!$B$1:$B$6205,0)),"",INDIRECT("'SorP'!$A$"&amp;MATCH($J63,SorP!$B$1:$B$6205,0))))</f>
        <v/>
      </c>
      <c r="U63" s="180"/>
      <c r="V63" s="181">
        <f>IF(C63="",NA(),MATCH($B63&amp;$C63,'Smelter Look-up'!$J:$J,0))</f>
        <v>104</v>
      </c>
      <c r="X63" s="182">
        <f t="shared" ref="X63:X126" si="3">IF(AND(C63="Smelter not listed",OR(LEN(D63)=0,LEN(E63)=0)),1,0)</f>
        <v>0</v>
      </c>
      <c r="AB63" s="182" t="str">
        <f t="shared" ref="AB63:AB126" si="4">B63&amp;C63</f>
        <v>CobaltSmelter not yet identified</v>
      </c>
    </row>
    <row r="64" spans="1:28" s="182" customFormat="1" ht="20.25">
      <c r="A64" s="166" t="s">
        <v>14433</v>
      </c>
      <c r="B64" s="160" t="s">
        <v>46</v>
      </c>
      <c r="C64" s="163" t="s">
        <v>51</v>
      </c>
      <c r="D64" s="160" t="s">
        <v>14437</v>
      </c>
      <c r="E64" s="160" t="s">
        <v>106</v>
      </c>
      <c r="F64" s="166" t="s">
        <v>14433</v>
      </c>
      <c r="G64" s="160" t="s">
        <v>12</v>
      </c>
      <c r="H64" s="225">
        <f ca="1">IF(ISERROR($V64),"",OFFSET('Smelter Look-up'!$G$4,$V64-4,0))</f>
        <v>0</v>
      </c>
      <c r="I64" s="226">
        <f ca="1">IF(ISERROR($V64),"",OFFSET('Smelter Look-up'!$H$4,$V64-4,0))</f>
        <v>0</v>
      </c>
      <c r="J64" s="226">
        <f ca="1">IF(ISERROR($V64),"",OFFSET('Smelter Look-up'!$I$4,$V64-4,0))</f>
        <v>0</v>
      </c>
      <c r="K64" s="161"/>
      <c r="L64" s="161"/>
      <c r="M64" s="161"/>
      <c r="N64" s="161"/>
      <c r="O64" s="161"/>
      <c r="P64" s="228"/>
      <c r="Q64" s="162"/>
      <c r="R64" s="160" t="str">
        <f ca="1">IF(ISERROR($V64),"",OFFSET('Smelter Look-up'!$C$4,$V64-4,0)&amp;"")</f>
        <v>Unknown</v>
      </c>
      <c r="S64" s="166" t="str">
        <f t="shared" ref="S64:S127" ca="1" si="5">IF(B64="","",IF(ISERROR(MATCH($E64,CL,0)),"Unknown",INDIRECT("'C'!$A$"&amp;MATCH($E64,CL,0)+1)))</f>
        <v>CA</v>
      </c>
      <c r="T64" s="166" t="str">
        <f ca="1">IF(B64="","",IF(ISERROR(MATCH($J64,SorP!$B$1:$B$6205,0)),"",INDIRECT("'SorP'!$A$"&amp;MATCH($J64,SorP!$B$1:$B$6205,0))))</f>
        <v/>
      </c>
      <c r="U64" s="180"/>
      <c r="V64" s="181">
        <f>IF(C64="",NA(),MATCH($B64&amp;$C64,'Smelter Look-up'!$J:$J,0))</f>
        <v>104</v>
      </c>
      <c r="X64" s="182">
        <f t="shared" si="3"/>
        <v>0</v>
      </c>
      <c r="AB64" s="182" t="str">
        <f t="shared" si="4"/>
        <v>CobaltSmelter not yet identified</v>
      </c>
    </row>
    <row r="65" spans="1:28" s="182" customFormat="1" ht="20.25">
      <c r="A65" s="166" t="s">
        <v>14434</v>
      </c>
      <c r="B65" s="160" t="s">
        <v>46</v>
      </c>
      <c r="C65" s="163" t="s">
        <v>51</v>
      </c>
      <c r="D65" s="160" t="s">
        <v>14438</v>
      </c>
      <c r="E65" s="160" t="s">
        <v>3277</v>
      </c>
      <c r="F65" s="166" t="s">
        <v>14434</v>
      </c>
      <c r="G65" s="160" t="s">
        <v>12</v>
      </c>
      <c r="H65" s="225">
        <f ca="1">IF(ISERROR($V65),"",OFFSET('Smelter Look-up'!$G$4,$V65-4,0))</f>
        <v>0</v>
      </c>
      <c r="I65" s="226">
        <f ca="1">IF(ISERROR($V65),"",OFFSET('Smelter Look-up'!$H$4,$V65-4,0))</f>
        <v>0</v>
      </c>
      <c r="J65" s="226">
        <f ca="1">IF(ISERROR($V65),"",OFFSET('Smelter Look-up'!$I$4,$V65-4,0))</f>
        <v>0</v>
      </c>
      <c r="K65" s="161"/>
      <c r="L65" s="161"/>
      <c r="M65" s="161"/>
      <c r="N65" s="161"/>
      <c r="O65" s="161"/>
      <c r="P65" s="228"/>
      <c r="Q65" s="162"/>
      <c r="R65" s="160" t="str">
        <f ca="1">IF(ISERROR($V65),"",OFFSET('Smelter Look-up'!$C$4,$V65-4,0)&amp;"")</f>
        <v>Unknown</v>
      </c>
      <c r="S65" s="166" t="str">
        <f t="shared" ca="1" si="5"/>
        <v>HK</v>
      </c>
      <c r="T65" s="166" t="str">
        <f ca="1">IF(B65="","",IF(ISERROR(MATCH($J65,SorP!$B$1:$B$6205,0)),"",INDIRECT("'SorP'!$A$"&amp;MATCH($J65,SorP!$B$1:$B$6205,0))))</f>
        <v/>
      </c>
      <c r="U65" s="180"/>
      <c r="V65" s="181">
        <f>IF(C65="",NA(),MATCH($B65&amp;$C65,'Smelter Look-up'!$J:$J,0))</f>
        <v>104</v>
      </c>
      <c r="X65" s="182">
        <f t="shared" si="3"/>
        <v>0</v>
      </c>
      <c r="AB65" s="182" t="str">
        <f t="shared" si="4"/>
        <v>CobaltSmelter not yet identified</v>
      </c>
    </row>
    <row r="66" spans="1:28" s="182" customFormat="1" ht="20.25">
      <c r="A66" s="166" t="s">
        <v>14435</v>
      </c>
      <c r="B66" s="160" t="s">
        <v>46</v>
      </c>
      <c r="C66" s="163" t="s">
        <v>51</v>
      </c>
      <c r="D66" s="160" t="s">
        <v>14439</v>
      </c>
      <c r="E66" s="160" t="s">
        <v>3419</v>
      </c>
      <c r="F66" s="166" t="s">
        <v>14435</v>
      </c>
      <c r="G66" s="160" t="s">
        <v>12</v>
      </c>
      <c r="H66" s="225">
        <f ca="1">IF(ISERROR($V66),"",OFFSET('Smelter Look-up'!$G$4,$V66-4,0))</f>
        <v>0</v>
      </c>
      <c r="I66" s="226">
        <f ca="1">IF(ISERROR($V66),"",OFFSET('Smelter Look-up'!$H$4,$V66-4,0))</f>
        <v>0</v>
      </c>
      <c r="J66" s="226">
        <f ca="1">IF(ISERROR($V66),"",OFFSET('Smelter Look-up'!$I$4,$V66-4,0))</f>
        <v>0</v>
      </c>
      <c r="K66" s="161"/>
      <c r="L66" s="161"/>
      <c r="M66" s="161"/>
      <c r="N66" s="161"/>
      <c r="O66" s="161"/>
      <c r="P66" s="228"/>
      <c r="Q66" s="162"/>
      <c r="R66" s="160" t="str">
        <f ca="1">IF(ISERROR($V66),"",OFFSET('Smelter Look-up'!$C$4,$V66-4,0)&amp;"")</f>
        <v>Unknown</v>
      </c>
      <c r="S66" s="166" t="str">
        <f t="shared" ca="1" si="5"/>
        <v>PH</v>
      </c>
      <c r="T66" s="166" t="str">
        <f ca="1">IF(B66="","",IF(ISERROR(MATCH($J66,SorP!$B$1:$B$6205,0)),"",INDIRECT("'SorP'!$A$"&amp;MATCH($J66,SorP!$B$1:$B$6205,0))))</f>
        <v/>
      </c>
      <c r="U66" s="180"/>
      <c r="V66" s="181">
        <f>IF(C66="",NA(),MATCH($B66&amp;$C66,'Smelter Look-up'!$J:$J,0))</f>
        <v>104</v>
      </c>
      <c r="X66" s="182">
        <f t="shared" si="3"/>
        <v>0</v>
      </c>
      <c r="AB66" s="182" t="str">
        <f t="shared" si="4"/>
        <v>CobaltSmelter not yet identified</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2500"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47" priority="36" stopIfTrue="1">
      <formula>IF(B5="",TRUE)</formula>
    </cfRule>
  </conditionalFormatting>
  <conditionalFormatting sqref="D67:D2499">
    <cfRule type="expression" dxfId="46" priority="30" stopIfTrue="1">
      <formula>IF(AND(LEN($C67) &gt;0, ($C67 &lt;&gt; "Smelter Not Listed")),1,0)</formula>
    </cfRule>
    <cfRule type="expression" dxfId="45" priority="55" stopIfTrue="1">
      <formula>IF(AND(D67="",$C67=$X$4),TRUE)</formula>
    </cfRule>
    <cfRule type="expression" dxfId="44" priority="56" stopIfTrue="1">
      <formula>IF(FIND("!",D67),TRUE)</formula>
    </cfRule>
  </conditionalFormatting>
  <conditionalFormatting sqref="G5:G2497">
    <cfRule type="expression" dxfId="43" priority="57" stopIfTrue="1">
      <formula>IF(FIND("Enter smelter details",G5),TRUE)</formula>
    </cfRule>
  </conditionalFormatting>
  <conditionalFormatting sqref="R5:R2499 E5:E62 E67:E2499">
    <cfRule type="expression" dxfId="42" priority="43" stopIfTrue="1">
      <formula>IF(AND(E5="",$C5=$X$4),TRUE)</formula>
    </cfRule>
    <cfRule type="expression" dxfId="41" priority="44" stopIfTrue="1">
      <formula>IF(FIND("!",E5),TRUE)</formula>
    </cfRule>
  </conditionalFormatting>
  <conditionalFormatting sqref="F5:F62 F67:F2497">
    <cfRule type="expression" dxfId="40" priority="34" stopIfTrue="1">
      <formula>IF(AND(LEN($A5)&gt;0,$A5&lt;&gt;$F5),TRUE,FALSE)</formula>
    </cfRule>
  </conditionalFormatting>
  <conditionalFormatting sqref="C5:C62 C67:C2499">
    <cfRule type="expression" dxfId="39" priority="33" stopIfTrue="1">
      <formula>IF(AND(#REF!&lt;&gt;"",C5=""),TRUE)</formula>
    </cfRule>
  </conditionalFormatting>
  <conditionalFormatting sqref="A52">
    <cfRule type="expression" priority="26">
      <formula>$A$5:$Q1995&lt;&gt;""</formula>
    </cfRule>
  </conditionalFormatting>
  <conditionalFormatting sqref="G2498:G2499">
    <cfRule type="expression" dxfId="38" priority="25" stopIfTrue="1">
      <formula>IF(FIND("Enter smelter details",G2498),TRUE)</formula>
    </cfRule>
  </conditionalFormatting>
  <conditionalFormatting sqref="F2498:F2499">
    <cfRule type="expression" dxfId="37" priority="19" stopIfTrue="1">
      <formula>IF(AND(LEN($A2498)&gt;0,$A2498&lt;&gt;$F2498),TRUE,FALSE)</formula>
    </cfRule>
  </conditionalFormatting>
  <conditionalFormatting sqref="B2500">
    <cfRule type="expression" dxfId="36" priority="12" stopIfTrue="1">
      <formula>IF(B2500="",TRUE)</formula>
    </cfRule>
  </conditionalFormatting>
  <conditionalFormatting sqref="D2500">
    <cfRule type="expression" dxfId="35" priority="10" stopIfTrue="1">
      <formula>IF(AND(LEN($C2500) &gt;0, ($C2500 &lt;&gt; "Smelter Not Listed")),1,0)</formula>
    </cfRule>
    <cfRule type="expression" dxfId="34" priority="15" stopIfTrue="1">
      <formula>IF(AND(D2500="",$C2500=$X$4),TRUE)</formula>
    </cfRule>
    <cfRule type="expression" dxfId="33" priority="16" stopIfTrue="1">
      <formula>IF(FIND("!",D2500),TRUE)</formula>
    </cfRule>
  </conditionalFormatting>
  <conditionalFormatting sqref="R2500 E2500">
    <cfRule type="expression" dxfId="32" priority="13" stopIfTrue="1">
      <formula>IF(AND(E2500="",$C2500=$X$4),TRUE)</formula>
    </cfRule>
    <cfRule type="expression" dxfId="31" priority="14" stopIfTrue="1">
      <formula>IF(FIND("!",E2500),TRUE)</formula>
    </cfRule>
  </conditionalFormatting>
  <conditionalFormatting sqref="C2500">
    <cfRule type="expression" dxfId="30" priority="11" stopIfTrue="1">
      <formula>IF(AND(#REF!&lt;&gt;"",C2500=""),TRUE)</formula>
    </cfRule>
  </conditionalFormatting>
  <conditionalFormatting sqref="G2500">
    <cfRule type="expression" dxfId="29" priority="9" stopIfTrue="1">
      <formula>IF(FIND("Enter smelter details",G2500),TRUE)</formula>
    </cfRule>
  </conditionalFormatting>
  <conditionalFormatting sqref="F2500">
    <cfRule type="expression" dxfId="28" priority="8" stopIfTrue="1">
      <formula>IF(AND(LEN($A2500)&gt;0,$A2500&lt;&gt;$F2500),TRUE,FALSE)</formula>
    </cfRule>
  </conditionalFormatting>
  <conditionalFormatting sqref="D5:D62">
    <cfRule type="expression" dxfId="16" priority="7" stopIfTrue="1">
      <formula>IF(AND(#REF!&lt;&gt;"",D5=""),TRUE)</formula>
    </cfRule>
  </conditionalFormatting>
  <conditionalFormatting sqref="D63:D66">
    <cfRule type="expression" dxfId="15" priority="3" stopIfTrue="1">
      <formula>IF(AND(LEN(#REF!) &gt;0, (#REF! &lt;&gt; "Smelter Not Listed")),1,0)</formula>
    </cfRule>
    <cfRule type="expression" dxfId="14" priority="5" stopIfTrue="1">
      <formula>IF(AND(D63="",#REF!=$V$4),TRUE)</formula>
    </cfRule>
    <cfRule type="expression" dxfId="13" priority="6" stopIfTrue="1">
      <formula>IF(FIND("!",D63),TRUE)</formula>
    </cfRule>
  </conditionalFormatting>
  <conditionalFormatting sqref="C63:C66">
    <cfRule type="expression" dxfId="12" priority="4" stopIfTrue="1">
      <formula>IF(AND(#REF!&lt;&gt;"",C63=""),TRUE)</formula>
    </cfRule>
  </conditionalFormatting>
  <conditionalFormatting sqref="E63:E66">
    <cfRule type="expression" dxfId="11" priority="1" stopIfTrue="1">
      <formula>IF(AND(E63="",$C63=$X$4),TRUE)</formula>
    </cfRule>
    <cfRule type="expression" dxfId="10" priority="2" stopIfTrue="1">
      <formula>IF(FIND("!",E63),TRUE)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2" t="str">
        <f ca="1">OFFSET(L!$C$1,MATCH("Checker"&amp;ADDRESS(ROW(),COLUMN(),4),L!$A:$A,0)-1,SL,,)</f>
        <v>To ensure all required fields have been populated before submitting to your customers review form for any line items highlighted in red</v>
      </c>
      <c r="B1" s="402"/>
      <c r="C1" s="402"/>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NXP Semiconductors Netherlands B.V.</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Semiconductor products</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Eszter Kiss, Sara Marton, Bence Kiss</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Eco-Products@nxp.com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512-895-3126</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Edwin Bertotti, Eszter Kiss, Sara Marton, Bence Kiss</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Eco-Products@nxp.com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512-895-3126</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44820</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No</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https://www.nxp.com/docs/en/supporting-information/NXP-STATEMENT-CONFLICT-MINERALS.pdf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27" priority="413" stopIfTrue="1">
      <formula>IF(F61=0,TRUE)</formula>
    </cfRule>
  </conditionalFormatting>
  <conditionalFormatting sqref="B60">
    <cfRule type="expression" dxfId="26" priority="119" stopIfTrue="1">
      <formula>$F60=0</formula>
    </cfRule>
  </conditionalFormatting>
  <conditionalFormatting sqref="D49">
    <cfRule type="expression" dxfId="25" priority="430" stopIfTrue="1">
      <formula>$H$49=0</formula>
    </cfRule>
  </conditionalFormatting>
  <conditionalFormatting sqref="B62">
    <cfRule type="expression" dxfId="24" priority="111" stopIfTrue="1">
      <formula>IF(F62=0,TRUE)</formula>
    </cfRule>
  </conditionalFormatting>
  <conditionalFormatting sqref="B63">
    <cfRule type="expression" dxfId="23" priority="107" stopIfTrue="1">
      <formula>IF(F63=0,TRUE)</formula>
    </cfRule>
  </conditionalFormatting>
  <conditionalFormatting sqref="B64:B65">
    <cfRule type="expression" dxfId="22" priority="103" stopIfTrue="1">
      <formula>IF(F64=0,TRUE)</formula>
    </cfRule>
  </conditionalFormatting>
  <conditionalFormatting sqref="A4:A13 C4:C13 A15:A16 C15:C16 A20:A21 C20:C21 A23:A24 C23:C24 A27:A28 C27:C28 A33:A34 C33:C34 A38:A39 C38:C39 A43:A44 A43:C44 A48:A51 C48:C51 A53:A62 C53:C62 A65 C65">
    <cfRule type="expression" dxfId="21" priority="420" stopIfTrue="1">
      <formula>$H4=0</formula>
    </cfRule>
    <cfRule type="expression" dxfId="20" priority="421" stopIfTrue="1">
      <formula>$H4=1</formula>
    </cfRule>
  </conditionalFormatting>
  <conditionalFormatting sqref="A4:A13 C4:C13 A15:A16 C15:C16 A20:A21 C20:C21 A23:A24 C23:C24 A27:A28 C27:C28 A33:A34 C33:C34 A38:A39 C38:C39 A43:C44 A48:A51 C48:C51 A53:A62 C53:C62 A65 C65">
    <cfRule type="expression" dxfId="19"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4" t="str">
        <f ca="1">OFFSET(L!$C$1,MATCH("Product List"&amp;ADDRESS(ROW(),COLUMN(),4),L!$A:$A,0)-1,SL,,)</f>
        <v>Completion required only if reporting level "Product (or List of Products)" selected on the 'Declaration' worksheet.</v>
      </c>
      <c r="B1" s="405"/>
      <c r="C1" s="405"/>
      <c r="D1" s="405"/>
      <c r="E1" s="108"/>
    </row>
    <row r="2" spans="1:35">
      <c r="A2" s="20"/>
      <c r="B2" s="110"/>
      <c r="C2" s="110"/>
      <c r="D2"/>
      <c r="E2" s="21"/>
    </row>
    <row r="3" spans="1:35">
      <c r="A3" s="20"/>
      <c r="B3" s="110"/>
      <c r="C3" s="110"/>
      <c r="D3" s="110"/>
      <c r="E3" s="21"/>
    </row>
    <row r="4" spans="1:35" ht="15.75" customHeight="1">
      <c r="A4" s="20"/>
      <c r="B4" s="403" t="s">
        <v>53</v>
      </c>
      <c r="C4" s="403"/>
      <c r="D4" s="40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06" t="str">
        <f ca="1">OFFSET(L!$C$1,MATCH("General"&amp;"Cpy",L!$A:$A,0)-1,SL,,)</f>
        <v>© 2021 Responsible Minerals Initiative. All rights reserved.</v>
      </c>
      <c r="C1001" s="406"/>
      <c r="D1001" s="406"/>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0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7"/>
      <c r="C1" s="407"/>
      <c r="D1" s="407"/>
      <c r="E1" s="407"/>
      <c r="F1" s="407"/>
      <c r="G1" s="407"/>
    </row>
    <row r="2" spans="1:13">
      <c r="A2" s="408"/>
      <c r="B2" s="408"/>
      <c r="C2" s="408"/>
      <c r="D2" s="408"/>
      <c r="E2" s="408"/>
      <c r="F2" s="408"/>
      <c r="G2" s="408"/>
      <c r="H2" s="408"/>
      <c r="I2" s="408"/>
    </row>
    <row r="3" spans="1:13">
      <c r="A3" s="408"/>
      <c r="B3" s="408"/>
      <c r="C3" s="408"/>
      <c r="D3" s="408"/>
      <c r="E3" s="408"/>
      <c r="F3" s="408"/>
      <c r="G3" s="408"/>
      <c r="H3" s="408"/>
      <c r="I3" s="408"/>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18"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9.75">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8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9.7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D2BABF18-C765-4640-9AA7-64F0EE3DE510}"/>
    </customSheetView>
    <customSheetView guid="{4BDF1A28-30D5-449D-B20E-D6C97EF9FAE1}" showAutoFilter="1">
      <selection activeCell="C174" sqref="C174"/>
      <pageMargins left="0" right="0" top="0" bottom="0" header="0" footer="0"/>
      <pageSetup paperSize="9" orientation="portrait"/>
      <autoFilter ref="B1:N1" xr:uid="{2E2D7ADA-2936-402C-A59A-13CBD96E823F}"/>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Eszter Kiss</cp:lastModifiedBy>
  <cp:revision/>
  <dcterms:created xsi:type="dcterms:W3CDTF">2010-06-21T21:00:23Z</dcterms:created>
  <dcterms:modified xsi:type="dcterms:W3CDTF">2022-09-16T13:54:16Z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